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okeestarsa.sharepoint.com/Shared Documents/_VIS MAIOROK/vis maior 2024/Csobánka, Kevély u. út árokkár/"/>
    </mc:Choice>
  </mc:AlternateContent>
  <xr:revisionPtr revIDLastSave="20" documentId="8_{1A68C86E-3E65-4A5C-8916-1CB9C3908EE2}" xr6:coauthVersionLast="47" xr6:coauthVersionMax="47" xr10:uidLastSave="{14FFFC98-F976-41FF-9FCE-338A5B7738A3}"/>
  <bookViews>
    <workbookView xWindow="28680" yWindow="-120" windowWidth="29040" windowHeight="15720" xr2:uid="{00000000-000D-0000-FFFF-FFFF00000000}"/>
  </bookViews>
  <sheets>
    <sheet name="     Terv" sheetId="2" r:id="rId1"/>
  </sheets>
  <definedNames>
    <definedName name="_xlnm.Print_Area" localSheetId="0">'     Terv'!$A$1:$H$43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G37" i="2"/>
  <c r="H28" i="2"/>
  <c r="G28" i="2"/>
  <c r="H26" i="2"/>
  <c r="G26" i="2"/>
  <c r="H23" i="2"/>
  <c r="G23" i="2"/>
  <c r="H25" i="2"/>
  <c r="G25" i="2"/>
  <c r="G20" i="2"/>
  <c r="H20" i="2"/>
  <c r="G21" i="2"/>
  <c r="H21" i="2"/>
  <c r="G22" i="2"/>
  <c r="H22" i="2"/>
  <c r="G24" i="2"/>
  <c r="H24" i="2"/>
  <c r="G27" i="2"/>
  <c r="H27" i="2"/>
  <c r="G17" i="2"/>
  <c r="H17" i="2"/>
  <c r="G18" i="2"/>
  <c r="H18" i="2"/>
  <c r="G19" i="2"/>
  <c r="H19" i="2"/>
  <c r="H16" i="2"/>
  <c r="G16" i="2"/>
  <c r="H36" i="2" l="1"/>
  <c r="G36" i="2"/>
  <c r="H35" i="2"/>
  <c r="G35" i="2"/>
  <c r="H34" i="2"/>
  <c r="G34" i="2"/>
  <c r="H33" i="2"/>
  <c r="G33" i="2"/>
  <c r="H32" i="2"/>
  <c r="G32" i="2"/>
  <c r="G40" i="2" l="1"/>
  <c r="H40" i="2"/>
  <c r="G41" i="2" l="1"/>
  <c r="G43" i="2" s="1"/>
  <c r="D9" i="2" l="1"/>
  <c r="F9" i="2" s="1"/>
  <c r="H9" i="2" s="1"/>
  <c r="D10" i="2" l="1"/>
  <c r="H10" i="2"/>
  <c r="F10" i="2"/>
</calcChain>
</file>

<file path=xl/sharedStrings.xml><?xml version="1.0" encoding="utf-8"?>
<sst xmlns="http://schemas.openxmlformats.org/spreadsheetml/2006/main" count="56" uniqueCount="40">
  <si>
    <t>Ktg</t>
  </si>
  <si>
    <t>db</t>
  </si>
  <si>
    <t>Ideiglenes energia-, vízellátás</t>
  </si>
  <si>
    <t>alk</t>
  </si>
  <si>
    <t>191/2009. (IX. 15.) Korm. rend. 13. §. szerinti felelős műszaki vezető alkalmazása</t>
  </si>
  <si>
    <t>Sorszám</t>
  </si>
  <si>
    <t>Tétel/munkanem megnevezése</t>
  </si>
  <si>
    <t>Mérték egység</t>
  </si>
  <si>
    <t>Egységár
(Anyag)</t>
  </si>
  <si>
    <t>Egységár
(munkadíj)</t>
  </si>
  <si>
    <t>Nettó költség (anyag)</t>
  </si>
  <si>
    <t>Nettó költség (munkadíj)</t>
  </si>
  <si>
    <t>m2</t>
  </si>
  <si>
    <t xml:space="preserve">Fejtett föld, törmelék elszállítása, felrakása szállítóeszközre, szállítással depóniára </t>
  </si>
  <si>
    <t>m3</t>
  </si>
  <si>
    <t>Felvonulási létesítmények kihelyezése</t>
  </si>
  <si>
    <t>Mennyiség</t>
  </si>
  <si>
    <t>KÖLTSÉGVETÉSI ÖSSZESÍTŐ</t>
  </si>
  <si>
    <t>Nettó</t>
  </si>
  <si>
    <t>ÁFA27%</t>
  </si>
  <si>
    <t>Bruttó</t>
  </si>
  <si>
    <t>Helyreállítási költségek összesen:</t>
  </si>
  <si>
    <t>Tömörítés vibrohengerrel</t>
  </si>
  <si>
    <t>Útkárok helyreállítása nettó összesen:</t>
  </si>
  <si>
    <t>Ideiglenes forgalomterelés táblákkal többszöri áthelyezéssel</t>
  </si>
  <si>
    <t xml:space="preserve">A) útkárok helyreállítása </t>
  </si>
  <si>
    <t xml:space="preserve">A) Útkárok helyreállítása </t>
  </si>
  <si>
    <t>Sérült pályaszekezet fellazítása gépi erővel, gréderezés</t>
  </si>
  <si>
    <t>Kimosódott barázdák feltöltése M45 zúzottkővel</t>
  </si>
  <si>
    <t>Út pályaszerkezet helyreállítása Z0/22 zúzottkővel 10 cm vtg-ban</t>
  </si>
  <si>
    <t>A) útkárok helyreállítása összesen nettó:</t>
  </si>
  <si>
    <t>Kevély utca helyreállítása ~ 200 m2 felületen</t>
  </si>
  <si>
    <t>Út pályaszerkezet helyreállítása bitumennel kevert zúzottkővel</t>
  </si>
  <si>
    <t>Kimosódott padka helyreállítása M45 zúzottkővel</t>
  </si>
  <si>
    <t>Makadám jellegű útpálya helyreállítása Z0/22 zúzottkóvel a Kevély köz felőli részen</t>
  </si>
  <si>
    <t>Lemosodott hordalék, iszap felszedése gépi erővel az utca alsó szakaszáról</t>
  </si>
  <si>
    <t>Oszoly utca helyreállítása 40 fm hosszban</t>
  </si>
  <si>
    <t xml:space="preserve">Csobánka
2024. augusztus 27-i esőzések okozta vis maior jellegű belterületi útkárosodások helyreállítása a Kevély (791/28 hrsz.)és Oszoly (791/41 hrsz.) utcákban
</t>
  </si>
  <si>
    <t>EBR42: 631 838</t>
  </si>
  <si>
    <t>KÖLTSÉGVETÉSI KIÍRÁS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</si>
</sst>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Ft&quot;_-;\-* #,##0\ &quot;Ft&quot;_-;_-* &quot;-&quot;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  <numFmt numFmtId="167" formatCode="0."/>
    <numFmt numFmtId="168" formatCode="#,##0_ ;\-#,##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42" fontId="2" fillId="0" borderId="0" applyFont="0" applyFill="0" applyBorder="0" applyAlignment="0" applyProtection="0"/>
  </cellStyleXfs>
  <cellXfs count="81">
    <xf numFmtId="0" fontId="0" fillId="0" borderId="0" xfId="0"/>
    <xf numFmtId="165" fontId="3" fillId="0" borderId="0" xfId="1" applyNumberFormat="1" applyAlignment="1">
      <alignment horizontal="right"/>
    </xf>
    <xf numFmtId="0" fontId="6" fillId="0" borderId="0" xfId="0" applyFont="1" applyAlignment="1">
      <alignment wrapText="1"/>
    </xf>
    <xf numFmtId="3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33" applyFont="1" applyBorder="1" applyAlignment="1">
      <alignment wrapText="1"/>
    </xf>
    <xf numFmtId="0" fontId="6" fillId="0" borderId="1" xfId="30" applyFont="1" applyBorder="1"/>
    <xf numFmtId="0" fontId="6" fillId="0" borderId="1" xfId="30" applyFont="1" applyBorder="1" applyAlignment="1">
      <alignment wrapText="1"/>
    </xf>
    <xf numFmtId="166" fontId="6" fillId="0" borderId="1" xfId="23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6" fontId="6" fillId="0" borderId="1" xfId="34" applyNumberFormat="1" applyFont="1" applyBorder="1" applyAlignment="1">
      <alignment horizontal="left"/>
    </xf>
    <xf numFmtId="0" fontId="4" fillId="0" borderId="0" xfId="0" applyFont="1"/>
    <xf numFmtId="166" fontId="8" fillId="0" borderId="1" xfId="34" applyNumberFormat="1" applyFont="1" applyBorder="1" applyAlignment="1">
      <alignment horizontal="right"/>
    </xf>
    <xf numFmtId="0" fontId="8" fillId="0" borderId="1" xfId="30" applyFont="1" applyBorder="1" applyAlignment="1">
      <alignment horizontal="right"/>
    </xf>
    <xf numFmtId="166" fontId="8" fillId="0" borderId="1" xfId="23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7" fontId="6" fillId="0" borderId="16" xfId="34" applyNumberFormat="1" applyFont="1" applyBorder="1" applyAlignment="1">
      <alignment horizontal="left"/>
    </xf>
    <xf numFmtId="3" fontId="5" fillId="0" borderId="19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>
      <alignment horizontal="center"/>
    </xf>
    <xf numFmtId="2" fontId="8" fillId="0" borderId="1" xfId="34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center"/>
    </xf>
    <xf numFmtId="165" fontId="3" fillId="0" borderId="0" xfId="1" applyNumberFormat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8" fontId="5" fillId="0" borderId="8" xfId="1" applyNumberFormat="1" applyFont="1" applyBorder="1" applyAlignment="1">
      <alignment horizontal="center" vertical="center"/>
    </xf>
    <xf numFmtId="168" fontId="5" fillId="0" borderId="9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3" fontId="5" fillId="0" borderId="2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5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68" fontId="10" fillId="0" borderId="13" xfId="0" applyNumberFormat="1" applyFont="1" applyBorder="1" applyAlignment="1">
      <alignment horizontal="center" vertical="center"/>
    </xf>
  </cellXfs>
  <cellStyles count="38">
    <cellStyle name="Ezres" xfId="1" builtinId="3"/>
    <cellStyle name="Ezres 11" xfId="2" xr:uid="{00000000-0005-0000-0000-000001000000}"/>
    <cellStyle name="Ezres 13" xfId="3" xr:uid="{00000000-0005-0000-0000-000002000000}"/>
    <cellStyle name="Ezres 14" xfId="4" xr:uid="{00000000-0005-0000-0000-000003000000}"/>
    <cellStyle name="Ezres 2" xfId="5" xr:uid="{00000000-0005-0000-0000-000004000000}"/>
    <cellStyle name="Ezres 2 2" xfId="6" xr:uid="{00000000-0005-0000-0000-000005000000}"/>
    <cellStyle name="Ezres 2 2 2" xfId="7" xr:uid="{00000000-0005-0000-0000-000006000000}"/>
    <cellStyle name="Ezres 2 2 3" xfId="8" xr:uid="{00000000-0005-0000-0000-000007000000}"/>
    <cellStyle name="Ezres 2 3" xfId="9" xr:uid="{00000000-0005-0000-0000-000008000000}"/>
    <cellStyle name="Ezres 2 3 2" xfId="10" xr:uid="{00000000-0005-0000-0000-000009000000}"/>
    <cellStyle name="Ezres 3" xfId="11" xr:uid="{00000000-0005-0000-0000-00000A000000}"/>
    <cellStyle name="Ezres 4" xfId="12" xr:uid="{00000000-0005-0000-0000-00000B000000}"/>
    <cellStyle name="Ezres 4 2" xfId="13" xr:uid="{00000000-0005-0000-0000-00000C000000}"/>
    <cellStyle name="Ezres 4 2 2" xfId="14" xr:uid="{00000000-0005-0000-0000-00000D000000}"/>
    <cellStyle name="Ezres 4 3" xfId="15" xr:uid="{00000000-0005-0000-0000-00000E000000}"/>
    <cellStyle name="Ezres 5" xfId="16" xr:uid="{00000000-0005-0000-0000-00000F000000}"/>
    <cellStyle name="Ezres 5 2" xfId="17" xr:uid="{00000000-0005-0000-0000-000010000000}"/>
    <cellStyle name="Ezres 5 2 2" xfId="18" xr:uid="{00000000-0005-0000-0000-000011000000}"/>
    <cellStyle name="Ezres 5 3" xfId="19" xr:uid="{00000000-0005-0000-0000-000012000000}"/>
    <cellStyle name="Ezres 6" xfId="20" xr:uid="{00000000-0005-0000-0000-000013000000}"/>
    <cellStyle name="Ezres 7" xfId="21" xr:uid="{00000000-0005-0000-0000-000014000000}"/>
    <cellStyle name="Normál" xfId="0" builtinId="0"/>
    <cellStyle name="Normál 10" xfId="22" xr:uid="{00000000-0005-0000-0000-000016000000}"/>
    <cellStyle name="Normál 12" xfId="23" xr:uid="{00000000-0005-0000-0000-000017000000}"/>
    <cellStyle name="Normál 13" xfId="24" xr:uid="{00000000-0005-0000-0000-000018000000}"/>
    <cellStyle name="Normál 14" xfId="25" xr:uid="{00000000-0005-0000-0000-000019000000}"/>
    <cellStyle name="Normál 15" xfId="26" xr:uid="{00000000-0005-0000-0000-00001A000000}"/>
    <cellStyle name="Normál 16" xfId="27" xr:uid="{00000000-0005-0000-0000-00001B000000}"/>
    <cellStyle name="Normál 2" xfId="28" xr:uid="{00000000-0005-0000-0000-00001C000000}"/>
    <cellStyle name="Normál 3" xfId="29" xr:uid="{00000000-0005-0000-0000-00001D000000}"/>
    <cellStyle name="Normál 3 2" xfId="30" xr:uid="{00000000-0005-0000-0000-00001E000000}"/>
    <cellStyle name="Normál 4" xfId="31" xr:uid="{00000000-0005-0000-0000-00001F000000}"/>
    <cellStyle name="Normál 5" xfId="32" xr:uid="{00000000-0005-0000-0000-000020000000}"/>
    <cellStyle name="Normál 5 2" xfId="33" xr:uid="{00000000-0005-0000-0000-000021000000}"/>
    <cellStyle name="Normál 6" xfId="34" xr:uid="{00000000-0005-0000-0000-000022000000}"/>
    <cellStyle name="Normál 7" xfId="35" xr:uid="{00000000-0005-0000-0000-000023000000}"/>
    <cellStyle name="Normál 9" xfId="36" xr:uid="{00000000-0005-0000-0000-000024000000}"/>
    <cellStyle name="Pénznem [0] 2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view="pageBreakPreview" zoomScale="120" zoomScaleNormal="100" zoomScaleSheetLayoutView="120" zoomScalePageLayoutView="120" workbookViewId="0">
      <selection activeCell="A43" sqref="A43:F43"/>
    </sheetView>
  </sheetViews>
  <sheetFormatPr defaultColWidth="9.28515625" defaultRowHeight="15" x14ac:dyDescent="0.25"/>
  <cols>
    <col min="1" max="1" width="7.28515625" customWidth="1"/>
    <col min="2" max="2" width="28.7109375" customWidth="1"/>
    <col min="3" max="3" width="6.5703125" style="14" customWidth="1"/>
    <col min="4" max="4" width="7.5703125" customWidth="1"/>
    <col min="5" max="5" width="10.28515625" style="1" customWidth="1"/>
    <col min="6" max="6" width="10.42578125" style="1" customWidth="1"/>
    <col min="7" max="7" width="8.140625" style="1" customWidth="1"/>
    <col min="8" max="8" width="13.7109375" customWidth="1"/>
  </cols>
  <sheetData>
    <row r="1" spans="1:8" ht="15.75" thickBot="1" x14ac:dyDescent="0.3"/>
    <row r="2" spans="1:8" ht="15" customHeight="1" x14ac:dyDescent="0.25">
      <c r="A2" s="56" t="s">
        <v>39</v>
      </c>
      <c r="B2" s="57"/>
      <c r="C2" s="57"/>
      <c r="D2" s="57"/>
      <c r="E2" s="57"/>
      <c r="F2" s="57"/>
      <c r="G2" s="57"/>
      <c r="H2" s="57"/>
    </row>
    <row r="3" spans="1:8" ht="15" customHeight="1" thickBot="1" x14ac:dyDescent="0.3">
      <c r="A3" s="58"/>
      <c r="B3" s="59"/>
      <c r="C3" s="59"/>
      <c r="D3" s="59"/>
      <c r="E3" s="59"/>
      <c r="F3" s="59"/>
      <c r="G3" s="59"/>
      <c r="H3" s="59"/>
    </row>
    <row r="4" spans="1:8" ht="58.5" customHeight="1" thickBot="1" x14ac:dyDescent="0.3">
      <c r="A4" s="60" t="s">
        <v>37</v>
      </c>
      <c r="B4" s="61"/>
      <c r="C4" s="61"/>
      <c r="D4" s="61"/>
      <c r="E4" s="61"/>
      <c r="F4" s="61"/>
      <c r="G4" s="61"/>
      <c r="H4" s="61"/>
    </row>
    <row r="5" spans="1:8" ht="36.75" customHeight="1" thickBot="1" x14ac:dyDescent="0.3">
      <c r="A5" s="62" t="s">
        <v>38</v>
      </c>
      <c r="B5" s="63"/>
      <c r="C5" s="63"/>
      <c r="D5" s="63"/>
      <c r="E5" s="63"/>
      <c r="F5" s="63"/>
      <c r="G5" s="63"/>
      <c r="H5" s="63"/>
    </row>
    <row r="6" spans="1:8" ht="36.75" customHeight="1" thickBot="1" x14ac:dyDescent="0.3">
      <c r="A6" s="20"/>
      <c r="B6" s="20"/>
      <c r="C6" s="20"/>
      <c r="D6" s="20"/>
      <c r="E6" s="20"/>
      <c r="F6" s="20"/>
      <c r="G6" s="20"/>
      <c r="H6" s="20"/>
    </row>
    <row r="7" spans="1:8" ht="16.5" thickBot="1" x14ac:dyDescent="0.3">
      <c r="A7" s="64" t="s">
        <v>17</v>
      </c>
      <c r="B7" s="65"/>
      <c r="C7" s="65"/>
      <c r="D7" s="65"/>
      <c r="E7" s="65"/>
      <c r="F7" s="65"/>
      <c r="G7" s="65"/>
      <c r="H7" s="65"/>
    </row>
    <row r="8" spans="1:8" ht="16.5" thickBot="1" x14ac:dyDescent="0.3">
      <c r="A8" s="67"/>
      <c r="B8" s="68"/>
      <c r="C8" s="69"/>
      <c r="D8" s="64" t="s">
        <v>18</v>
      </c>
      <c r="E8" s="65"/>
      <c r="F8" s="64" t="s">
        <v>19</v>
      </c>
      <c r="G8" s="66"/>
      <c r="H8" s="37" t="s">
        <v>20</v>
      </c>
    </row>
    <row r="9" spans="1:8" ht="59.25" customHeight="1" x14ac:dyDescent="0.25">
      <c r="A9" s="77" t="s">
        <v>26</v>
      </c>
      <c r="B9" s="78"/>
      <c r="C9" s="79"/>
      <c r="D9" s="74">
        <f>G43</f>
        <v>0</v>
      </c>
      <c r="E9" s="75"/>
      <c r="F9" s="76">
        <f>D9*0.27</f>
        <v>0</v>
      </c>
      <c r="G9" s="76"/>
      <c r="H9" s="36">
        <f>F9+D9</f>
        <v>0</v>
      </c>
    </row>
    <row r="10" spans="1:8" ht="42.75" customHeight="1" thickBot="1" x14ac:dyDescent="0.3">
      <c r="A10" s="72" t="s">
        <v>21</v>
      </c>
      <c r="B10" s="73"/>
      <c r="C10" s="73"/>
      <c r="D10" s="80">
        <f>SUM(D9:E9)</f>
        <v>0</v>
      </c>
      <c r="E10" s="71"/>
      <c r="F10" s="70">
        <f>SUM(F9:G9)</f>
        <v>0</v>
      </c>
      <c r="G10" s="71"/>
      <c r="H10" s="35">
        <f>SUM(H9:H9)</f>
        <v>0</v>
      </c>
    </row>
    <row r="12" spans="1:8" ht="15.75" thickBot="1" x14ac:dyDescent="0.3"/>
    <row r="13" spans="1:8" ht="19.5" thickBot="1" x14ac:dyDescent="0.3">
      <c r="A13" s="44" t="s">
        <v>25</v>
      </c>
      <c r="B13" s="45"/>
      <c r="C13" s="45"/>
      <c r="D13" s="45"/>
      <c r="E13" s="45"/>
      <c r="F13" s="45"/>
      <c r="G13" s="45"/>
      <c r="H13" s="45"/>
    </row>
    <row r="14" spans="1:8" ht="39.75" thickBot="1" x14ac:dyDescent="0.3">
      <c r="A14" s="22" t="s">
        <v>5</v>
      </c>
      <c r="B14" s="23" t="s">
        <v>6</v>
      </c>
      <c r="C14" s="24" t="s">
        <v>16</v>
      </c>
      <c r="D14" s="25" t="s">
        <v>7</v>
      </c>
      <c r="E14" s="25" t="s">
        <v>8</v>
      </c>
      <c r="F14" s="25" t="s">
        <v>9</v>
      </c>
      <c r="G14" s="25" t="s">
        <v>10</v>
      </c>
      <c r="H14" s="26" t="s">
        <v>11</v>
      </c>
    </row>
    <row r="15" spans="1:8" ht="33.75" customHeight="1" x14ac:dyDescent="0.25">
      <c r="A15" s="47" t="s">
        <v>31</v>
      </c>
      <c r="B15" s="48"/>
      <c r="C15" s="48"/>
      <c r="D15" s="48"/>
      <c r="E15" s="48"/>
      <c r="F15" s="48"/>
      <c r="G15" s="48"/>
      <c r="H15" s="49"/>
    </row>
    <row r="16" spans="1:8" ht="26.25" x14ac:dyDescent="0.25">
      <c r="A16" s="27">
        <v>1</v>
      </c>
      <c r="B16" s="5" t="s">
        <v>24</v>
      </c>
      <c r="C16" s="16">
        <v>6</v>
      </c>
      <c r="D16" s="6" t="s">
        <v>1</v>
      </c>
      <c r="E16" s="11"/>
      <c r="F16" s="11"/>
      <c r="G16" s="3">
        <f>C16*E16</f>
        <v>0</v>
      </c>
      <c r="H16" s="21">
        <f>F16*C16</f>
        <v>0</v>
      </c>
    </row>
    <row r="17" spans="1:8" x14ac:dyDescent="0.25">
      <c r="A17" s="27">
        <v>2</v>
      </c>
      <c r="B17" s="6" t="s">
        <v>2</v>
      </c>
      <c r="C17" s="16">
        <v>1</v>
      </c>
      <c r="D17" s="6" t="s">
        <v>0</v>
      </c>
      <c r="E17" s="11"/>
      <c r="F17" s="11"/>
      <c r="G17" s="3">
        <f t="shared" ref="G17:G19" si="0">C17*E17</f>
        <v>0</v>
      </c>
      <c r="H17" s="21">
        <f t="shared" ref="H17:H19" si="1">F17*C17</f>
        <v>0</v>
      </c>
    </row>
    <row r="18" spans="1:8" ht="39" x14ac:dyDescent="0.25">
      <c r="A18" s="27">
        <v>3</v>
      </c>
      <c r="B18" s="7" t="s">
        <v>4</v>
      </c>
      <c r="C18" s="16">
        <v>4</v>
      </c>
      <c r="D18" s="6" t="s">
        <v>3</v>
      </c>
      <c r="E18" s="12"/>
      <c r="F18" s="10"/>
      <c r="G18" s="3">
        <f t="shared" si="0"/>
        <v>0</v>
      </c>
      <c r="H18" s="21">
        <f t="shared" si="1"/>
        <v>0</v>
      </c>
    </row>
    <row r="19" spans="1:8" ht="26.25" x14ac:dyDescent="0.25">
      <c r="A19" s="27">
        <v>4</v>
      </c>
      <c r="B19" s="7" t="s">
        <v>15</v>
      </c>
      <c r="C19" s="17">
        <v>1</v>
      </c>
      <c r="D19" s="8" t="s">
        <v>0</v>
      </c>
      <c r="E19" s="10"/>
      <c r="F19" s="10"/>
      <c r="G19" s="3">
        <f t="shared" si="0"/>
        <v>0</v>
      </c>
      <c r="H19" s="21">
        <f t="shared" si="1"/>
        <v>0</v>
      </c>
    </row>
    <row r="20" spans="1:8" ht="26.25" x14ac:dyDescent="0.25">
      <c r="A20" s="27">
        <v>5</v>
      </c>
      <c r="B20" s="30" t="s">
        <v>28</v>
      </c>
      <c r="C20" s="32">
        <v>13.5</v>
      </c>
      <c r="D20" s="13" t="s">
        <v>14</v>
      </c>
      <c r="E20" s="10"/>
      <c r="F20" s="10"/>
      <c r="G20" s="3">
        <f t="shared" ref="G20:G27" si="2">C20*E20</f>
        <v>0</v>
      </c>
      <c r="H20" s="21">
        <f t="shared" ref="H20:H27" si="3">F20*C20</f>
        <v>0</v>
      </c>
    </row>
    <row r="21" spans="1:8" ht="26.25" x14ac:dyDescent="0.25">
      <c r="A21" s="27">
        <v>6</v>
      </c>
      <c r="B21" s="30" t="s">
        <v>27</v>
      </c>
      <c r="C21" s="15">
        <v>90</v>
      </c>
      <c r="D21" s="13" t="s">
        <v>12</v>
      </c>
      <c r="E21" s="10"/>
      <c r="F21" s="10"/>
      <c r="G21" s="3">
        <f t="shared" si="2"/>
        <v>0</v>
      </c>
      <c r="H21" s="21">
        <f t="shared" si="3"/>
        <v>0</v>
      </c>
    </row>
    <row r="22" spans="1:8" ht="26.25" x14ac:dyDescent="0.25">
      <c r="A22" s="27">
        <v>7</v>
      </c>
      <c r="B22" s="30" t="s">
        <v>32</v>
      </c>
      <c r="C22" s="15">
        <v>90</v>
      </c>
      <c r="D22" s="13" t="s">
        <v>12</v>
      </c>
      <c r="E22" s="10"/>
      <c r="F22" s="10"/>
      <c r="G22" s="3">
        <f t="shared" si="2"/>
        <v>0</v>
      </c>
      <c r="H22" s="21">
        <f t="shared" si="3"/>
        <v>0</v>
      </c>
    </row>
    <row r="23" spans="1:8" ht="39" x14ac:dyDescent="0.25">
      <c r="A23" s="27">
        <v>8</v>
      </c>
      <c r="B23" s="30" t="s">
        <v>34</v>
      </c>
      <c r="C23" s="15">
        <v>50</v>
      </c>
      <c r="D23" s="13" t="s">
        <v>12</v>
      </c>
      <c r="E23" s="10"/>
      <c r="F23" s="10"/>
      <c r="G23" s="3">
        <f t="shared" si="2"/>
        <v>0</v>
      </c>
      <c r="H23" s="21">
        <f t="shared" si="3"/>
        <v>0</v>
      </c>
    </row>
    <row r="24" spans="1:8" ht="19.5" customHeight="1" x14ac:dyDescent="0.25">
      <c r="A24" s="27">
        <v>9</v>
      </c>
      <c r="B24" s="30" t="s">
        <v>22</v>
      </c>
      <c r="C24" s="15">
        <v>177.5</v>
      </c>
      <c r="D24" s="13" t="s">
        <v>12</v>
      </c>
      <c r="E24" s="10"/>
      <c r="F24" s="10"/>
      <c r="G24" s="3">
        <f t="shared" si="2"/>
        <v>0</v>
      </c>
      <c r="H24" s="21">
        <f t="shared" si="3"/>
        <v>0</v>
      </c>
    </row>
    <row r="25" spans="1:8" ht="25.9" customHeight="1" x14ac:dyDescent="0.25">
      <c r="A25" s="27">
        <v>10</v>
      </c>
      <c r="B25" s="30" t="s">
        <v>33</v>
      </c>
      <c r="C25" s="15">
        <v>37.5</v>
      </c>
      <c r="D25" s="13" t="s">
        <v>12</v>
      </c>
      <c r="E25" s="10"/>
      <c r="F25" s="10"/>
      <c r="G25" s="3">
        <f t="shared" si="2"/>
        <v>0</v>
      </c>
      <c r="H25" s="21">
        <f t="shared" si="3"/>
        <v>0</v>
      </c>
    </row>
    <row r="26" spans="1:8" ht="39" x14ac:dyDescent="0.25">
      <c r="A26" s="27">
        <v>11</v>
      </c>
      <c r="B26" s="30" t="s">
        <v>35</v>
      </c>
      <c r="C26" s="15">
        <v>20</v>
      </c>
      <c r="D26" s="13" t="s">
        <v>14</v>
      </c>
      <c r="E26" s="10"/>
      <c r="F26" s="10"/>
      <c r="G26" s="3">
        <f t="shared" si="2"/>
        <v>0</v>
      </c>
      <c r="H26" s="21">
        <f t="shared" si="3"/>
        <v>0</v>
      </c>
    </row>
    <row r="27" spans="1:8" ht="39" x14ac:dyDescent="0.25">
      <c r="A27" s="27">
        <v>12</v>
      </c>
      <c r="B27" s="30" t="s">
        <v>13</v>
      </c>
      <c r="C27" s="15">
        <v>55.9</v>
      </c>
      <c r="D27" s="13" t="s">
        <v>14</v>
      </c>
      <c r="E27" s="10"/>
      <c r="F27" s="10"/>
      <c r="G27" s="3">
        <f t="shared" si="2"/>
        <v>0</v>
      </c>
      <c r="H27" s="21">
        <f t="shared" si="3"/>
        <v>0</v>
      </c>
    </row>
    <row r="28" spans="1:8" x14ac:dyDescent="0.25">
      <c r="A28" s="27"/>
      <c r="B28" s="30"/>
      <c r="C28" s="32"/>
      <c r="D28" s="13"/>
      <c r="E28" s="10"/>
      <c r="F28" s="10"/>
      <c r="G28" s="31">
        <f>SUM(G16:G27)</f>
        <v>0</v>
      </c>
      <c r="H28" s="33">
        <f>SUM(H16:H27)</f>
        <v>0</v>
      </c>
    </row>
    <row r="29" spans="1:8" x14ac:dyDescent="0.25">
      <c r="A29" s="27"/>
      <c r="B29" s="30"/>
      <c r="C29" s="15"/>
      <c r="D29" s="13"/>
      <c r="E29" s="10"/>
      <c r="F29" s="10"/>
      <c r="G29" s="31"/>
      <c r="H29" s="33"/>
    </row>
    <row r="30" spans="1:8" x14ac:dyDescent="0.25">
      <c r="A30" s="27"/>
      <c r="B30" s="30"/>
      <c r="C30" s="15"/>
      <c r="D30" s="13"/>
      <c r="E30" s="10"/>
      <c r="F30" s="10"/>
      <c r="G30" s="3"/>
      <c r="H30" s="21"/>
    </row>
    <row r="31" spans="1:8" x14ac:dyDescent="0.25">
      <c r="A31" s="53" t="s">
        <v>36</v>
      </c>
      <c r="B31" s="54"/>
      <c r="C31" s="54"/>
      <c r="D31" s="54"/>
      <c r="E31" s="54"/>
      <c r="F31" s="54"/>
      <c r="G31" s="54"/>
      <c r="H31" s="55"/>
    </row>
    <row r="32" spans="1:8" ht="26.25" x14ac:dyDescent="0.25">
      <c r="A32" s="27">
        <v>13</v>
      </c>
      <c r="B32" s="30" t="s">
        <v>28</v>
      </c>
      <c r="C32" s="32">
        <v>4.8</v>
      </c>
      <c r="D32" s="13" t="s">
        <v>14</v>
      </c>
      <c r="E32" s="10"/>
      <c r="F32" s="10"/>
      <c r="G32" s="3">
        <f t="shared" ref="G32:G36" si="4">C32*E32</f>
        <v>0</v>
      </c>
      <c r="H32" s="21">
        <f t="shared" ref="H32:H36" si="5">F32*C32</f>
        <v>0</v>
      </c>
    </row>
    <row r="33" spans="1:8" ht="26.25" x14ac:dyDescent="0.25">
      <c r="A33" s="27">
        <v>14</v>
      </c>
      <c r="B33" s="30" t="s">
        <v>27</v>
      </c>
      <c r="C33" s="15">
        <v>140</v>
      </c>
      <c r="D33" s="13" t="s">
        <v>12</v>
      </c>
      <c r="E33" s="10"/>
      <c r="F33" s="10"/>
      <c r="G33" s="3">
        <f t="shared" si="4"/>
        <v>0</v>
      </c>
      <c r="H33" s="21">
        <f t="shared" si="5"/>
        <v>0</v>
      </c>
    </row>
    <row r="34" spans="1:8" ht="26.25" x14ac:dyDescent="0.25">
      <c r="A34" s="27">
        <v>15</v>
      </c>
      <c r="B34" s="30" t="s">
        <v>29</v>
      </c>
      <c r="C34" s="15">
        <v>14</v>
      </c>
      <c r="D34" s="13" t="s">
        <v>14</v>
      </c>
      <c r="E34" s="10"/>
      <c r="F34" s="10"/>
      <c r="G34" s="3">
        <f t="shared" si="4"/>
        <v>0</v>
      </c>
      <c r="H34" s="21">
        <f t="shared" si="5"/>
        <v>0</v>
      </c>
    </row>
    <row r="35" spans="1:8" x14ac:dyDescent="0.25">
      <c r="A35" s="27">
        <v>16</v>
      </c>
      <c r="B35" s="30" t="s">
        <v>22</v>
      </c>
      <c r="C35" s="15">
        <v>140</v>
      </c>
      <c r="D35" s="13" t="s">
        <v>12</v>
      </c>
      <c r="E35" s="10"/>
      <c r="F35" s="10"/>
      <c r="G35" s="3">
        <f t="shared" si="4"/>
        <v>0</v>
      </c>
      <c r="H35" s="21">
        <f t="shared" si="5"/>
        <v>0</v>
      </c>
    </row>
    <row r="36" spans="1:8" ht="39" x14ac:dyDescent="0.25">
      <c r="A36" s="27">
        <v>17</v>
      </c>
      <c r="B36" s="30" t="s">
        <v>13</v>
      </c>
      <c r="C36" s="32">
        <v>21</v>
      </c>
      <c r="D36" s="13" t="s">
        <v>14</v>
      </c>
      <c r="E36" s="10"/>
      <c r="F36" s="10"/>
      <c r="G36" s="3">
        <f t="shared" si="4"/>
        <v>0</v>
      </c>
      <c r="H36" s="21">
        <f t="shared" si="5"/>
        <v>0</v>
      </c>
    </row>
    <row r="37" spans="1:8" x14ac:dyDescent="0.25">
      <c r="A37" s="27"/>
      <c r="B37" s="30"/>
      <c r="C37" s="15"/>
      <c r="D37" s="13"/>
      <c r="E37" s="10"/>
      <c r="F37" s="10"/>
      <c r="G37" s="31">
        <f>SUM(G32:G36)</f>
        <v>0</v>
      </c>
      <c r="H37" s="33">
        <f>SUM(H32:H36)</f>
        <v>0</v>
      </c>
    </row>
    <row r="38" spans="1:8" x14ac:dyDescent="0.25">
      <c r="A38" s="27"/>
      <c r="B38" s="30"/>
      <c r="C38" s="15"/>
      <c r="D38" s="13"/>
      <c r="E38" s="10"/>
      <c r="F38" s="10"/>
      <c r="G38" s="31"/>
      <c r="H38" s="33"/>
    </row>
    <row r="39" spans="1:8" ht="15.75" thickBot="1" x14ac:dyDescent="0.3">
      <c r="A39" s="27"/>
      <c r="B39" s="30"/>
      <c r="C39" s="15"/>
      <c r="D39" s="13"/>
      <c r="E39" s="10"/>
      <c r="F39" s="10"/>
      <c r="G39" s="3"/>
      <c r="H39" s="21"/>
    </row>
    <row r="40" spans="1:8" x14ac:dyDescent="0.25">
      <c r="A40" s="4"/>
      <c r="B40" s="2"/>
      <c r="E40"/>
      <c r="F40"/>
      <c r="G40" s="28">
        <f>G28+G37</f>
        <v>0</v>
      </c>
      <c r="H40" s="29">
        <f>H28+H37</f>
        <v>0</v>
      </c>
    </row>
    <row r="41" spans="1:8" ht="33" customHeight="1" thickBot="1" x14ac:dyDescent="0.3">
      <c r="A41" s="4"/>
      <c r="B41" s="50" t="s">
        <v>23</v>
      </c>
      <c r="C41" s="50"/>
      <c r="D41" s="50"/>
      <c r="E41" s="50"/>
      <c r="F41" s="50"/>
      <c r="G41" s="51">
        <f>G40+H40</f>
        <v>0</v>
      </c>
      <c r="H41" s="52"/>
    </row>
    <row r="42" spans="1:8" ht="15.75" thickBot="1" x14ac:dyDescent="0.3">
      <c r="A42" s="4"/>
      <c r="B42" s="18"/>
      <c r="C42" s="18"/>
      <c r="D42" s="18"/>
      <c r="E42" s="18"/>
      <c r="F42" s="18"/>
      <c r="G42" s="19"/>
      <c r="H42" s="9"/>
    </row>
    <row r="43" spans="1:8" ht="42.75" customHeight="1" thickBot="1" x14ac:dyDescent="0.3">
      <c r="A43" s="39" t="s">
        <v>30</v>
      </c>
      <c r="B43" s="40"/>
      <c r="C43" s="40"/>
      <c r="D43" s="40"/>
      <c r="E43" s="40"/>
      <c r="F43" s="41"/>
      <c r="G43" s="42">
        <f>G41</f>
        <v>0</v>
      </c>
      <c r="H43" s="43"/>
    </row>
    <row r="54" spans="7:8" ht="15.75" x14ac:dyDescent="0.25">
      <c r="G54" s="46"/>
      <c r="H54" s="46"/>
    </row>
    <row r="55" spans="7:8" ht="15" customHeight="1" x14ac:dyDescent="0.25">
      <c r="G55" s="46"/>
      <c r="H55" s="46"/>
    </row>
    <row r="56" spans="7:8" ht="15" customHeight="1" x14ac:dyDescent="0.25">
      <c r="G56" s="46"/>
      <c r="H56" s="46"/>
    </row>
    <row r="57" spans="7:8" ht="15.75" x14ac:dyDescent="0.25">
      <c r="G57" s="46"/>
      <c r="H57" s="46"/>
    </row>
    <row r="58" spans="7:8" ht="15.75" x14ac:dyDescent="0.25">
      <c r="G58" s="46"/>
      <c r="H58" s="46"/>
    </row>
    <row r="59" spans="7:8" ht="15.75" x14ac:dyDescent="0.25">
      <c r="G59" s="34"/>
      <c r="H59" s="38"/>
    </row>
  </sheetData>
  <mergeCells count="25">
    <mergeCell ref="F10:G10"/>
    <mergeCell ref="A10:C10"/>
    <mergeCell ref="D9:E9"/>
    <mergeCell ref="F9:G9"/>
    <mergeCell ref="A9:C9"/>
    <mergeCell ref="D10:E10"/>
    <mergeCell ref="A2:H3"/>
    <mergeCell ref="A4:H4"/>
    <mergeCell ref="A5:H5"/>
    <mergeCell ref="A7:H7"/>
    <mergeCell ref="A8:C8"/>
    <mergeCell ref="F8:G8"/>
    <mergeCell ref="D8:E8"/>
    <mergeCell ref="A15:H15"/>
    <mergeCell ref="B41:F41"/>
    <mergeCell ref="G41:H41"/>
    <mergeCell ref="A13:H13"/>
    <mergeCell ref="A31:H31"/>
    <mergeCell ref="G57:H57"/>
    <mergeCell ref="G58:H58"/>
    <mergeCell ref="G54:H54"/>
    <mergeCell ref="G55:H55"/>
    <mergeCell ref="G56:H56"/>
    <mergeCell ref="A43:F43"/>
    <mergeCell ref="G43:H43"/>
  </mergeCells>
  <phoneticPr fontId="11" type="noConversion"/>
  <pageMargins left="0.7" right="0.47916666666666669" top="0.75" bottom="0.75" header="0.3" footer="0.3"/>
  <pageSetup paperSize="9" scale="62" orientation="portrait" r:id="rId1"/>
  <rowBreaks count="1" manualBreakCount="1">
    <brk id="4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B01DBDB555048ACAD5082DF1D699A" ma:contentTypeVersion="18" ma:contentTypeDescription="Create a new document." ma:contentTypeScope="" ma:versionID="3f362e258f5672fb50f9a709998b4132">
  <xsd:schema xmlns:xsd="http://www.w3.org/2001/XMLSchema" xmlns:xs="http://www.w3.org/2001/XMLSchema" xmlns:p="http://schemas.microsoft.com/office/2006/metadata/properties" xmlns:ns2="0ed858df-9113-41b5-8121-c33ec4593016" xmlns:ns3="9724418c-e219-4dd5-82d6-62ffc7722200" targetNamespace="http://schemas.microsoft.com/office/2006/metadata/properties" ma:root="true" ma:fieldsID="8460e8c10f4f78e3a2cb7442adb98ea7" ns2:_="" ns3:_="">
    <xsd:import namespace="0ed858df-9113-41b5-8121-c33ec4593016"/>
    <xsd:import namespace="9724418c-e219-4dd5-82d6-62ffc77222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858df-9113-41b5-8121-c33ec45930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f7c5f6-77c7-4464-8ffe-02d055db0e7d}" ma:internalName="TaxCatchAll" ma:showField="CatchAllData" ma:web="0ed858df-9113-41b5-8121-c33ec45930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4418c-e219-4dd5-82d6-62ffc77222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e69b72-e552-4f8a-bb16-4604b9f83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d858df-9113-41b5-8121-c33ec4593016" xsi:nil="true"/>
    <lcf76f155ced4ddcb4097134ff3c332f xmlns="9724418c-e219-4dd5-82d6-62ffc77222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0FA899-F90E-40A3-997E-F6D5B039F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858df-9113-41b5-8121-c33ec4593016"/>
    <ds:schemaRef ds:uri="9724418c-e219-4dd5-82d6-62ffc7722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259013-4A33-41A1-9AD7-A13A7669A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E82C98-B420-4958-93EA-05627A24F020}">
  <ds:schemaRefs>
    <ds:schemaRef ds:uri="http://schemas.microsoft.com/office/2006/metadata/properties"/>
    <ds:schemaRef ds:uri="http://purl.org/dc/dcmitype/"/>
    <ds:schemaRef ds:uri="http://purl.org/dc/terms/"/>
    <ds:schemaRef ds:uri="0ed858df-9113-41b5-8121-c33ec459301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9724418c-e219-4dd5-82d6-62ffc772220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    Terv</vt:lpstr>
      <vt:lpstr>'     Terv'!Nyomtatási_terület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S.N.Ö.</dc:creator>
  <cp:lastModifiedBy>Metzler Tamás</cp:lastModifiedBy>
  <cp:lastPrinted>2024-09-26T15:11:06Z</cp:lastPrinted>
  <dcterms:created xsi:type="dcterms:W3CDTF">2014-06-18T13:05:44Z</dcterms:created>
  <dcterms:modified xsi:type="dcterms:W3CDTF">2025-05-13T08:35:40Z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0x010100B51B01DBDB555048ACAD5082DF1D699A</vt:lpwstr>
  </property>
  <property fmtid="{D5CDD505-2E9C-101B-9397-08002B2CF9AE}" pid="3" name="MediaServiceImageTags">
    <vt:lpwstr/>
  </property>
</Properties>
</file>