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89629367-C7DA-4ED1-BB16-E0F269F10D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    Terv" sheetId="2" r:id="rId1"/>
  </sheets>
  <definedNames>
    <definedName name="_xlnm.Print_Area" localSheetId="0">'     Terv'!$A$1:$H$129</definedName>
  </definedNames>
  <calcPr calcId="191029"/>
</workbook>
</file>

<file path=xl/calcChain.xml><?xml version="1.0" encoding="utf-8"?>
<calcChain xmlns="http://schemas.openxmlformats.org/spreadsheetml/2006/main">
  <c r="H105" i="2" l="1"/>
  <c r="H104" i="2"/>
  <c r="H103" i="2"/>
  <c r="H102" i="2"/>
  <c r="H101" i="2"/>
  <c r="H97" i="2"/>
  <c r="H96" i="2"/>
  <c r="H95" i="2"/>
  <c r="H94" i="2"/>
  <c r="H93" i="2"/>
  <c r="H92" i="2"/>
  <c r="G92" i="2"/>
  <c r="H84" i="2"/>
  <c r="H85" i="2"/>
  <c r="H86" i="2"/>
  <c r="H87" i="2"/>
  <c r="H88" i="2"/>
  <c r="H76" i="2"/>
  <c r="H77" i="2"/>
  <c r="H78" i="2"/>
  <c r="H79" i="2"/>
  <c r="H83" i="2"/>
  <c r="H58" i="2"/>
  <c r="G58" i="2"/>
  <c r="H57" i="2"/>
  <c r="G57" i="2"/>
  <c r="H56" i="2"/>
  <c r="G56" i="2"/>
  <c r="H55" i="2"/>
  <c r="G55" i="2"/>
  <c r="H51" i="2"/>
  <c r="G51" i="2"/>
  <c r="H50" i="2"/>
  <c r="G50" i="2"/>
  <c r="H49" i="2"/>
  <c r="G49" i="2"/>
  <c r="H48" i="2"/>
  <c r="G48" i="2"/>
  <c r="G43" i="2"/>
  <c r="H43" i="2"/>
  <c r="G44" i="2"/>
  <c r="H44" i="2"/>
  <c r="G42" i="2"/>
  <c r="H42" i="2"/>
  <c r="H41" i="2"/>
  <c r="G41" i="2"/>
  <c r="H75" i="2"/>
  <c r="H37" i="2"/>
  <c r="G37" i="2"/>
  <c r="H36" i="2"/>
  <c r="G36" i="2"/>
  <c r="H35" i="2"/>
  <c r="G35" i="2"/>
  <c r="H34" i="2"/>
  <c r="G34" i="2"/>
  <c r="H24" i="2"/>
  <c r="G24" i="2"/>
  <c r="H25" i="2"/>
  <c r="G25" i="2"/>
  <c r="G106" i="2" l="1"/>
  <c r="G98" i="2"/>
  <c r="H106" i="2"/>
  <c r="H98" i="2"/>
  <c r="G89" i="2"/>
  <c r="H89" i="2"/>
  <c r="H80" i="2"/>
  <c r="G80" i="2"/>
  <c r="H45" i="2"/>
  <c r="H52" i="2"/>
  <c r="H59" i="2"/>
  <c r="H38" i="2"/>
  <c r="G61" i="2"/>
  <c r="G26" i="2"/>
  <c r="H26" i="2"/>
  <c r="G109" i="2" l="1"/>
  <c r="H109" i="2"/>
  <c r="H61" i="2"/>
  <c r="G62" i="2" s="1"/>
  <c r="G27" i="2"/>
  <c r="G110" i="2" l="1"/>
  <c r="G115" i="2" s="1"/>
  <c r="D10" i="2" s="1"/>
  <c r="G66" i="2"/>
  <c r="D9" i="2" s="1"/>
  <c r="F10" i="2" l="1"/>
  <c r="H10" i="2" s="1"/>
  <c r="F9" i="2"/>
  <c r="D11" i="2"/>
  <c r="H9" i="2" l="1"/>
  <c r="H11" i="2" s="1"/>
  <c r="F11" i="2"/>
</calcChain>
</file>

<file path=xl/sharedStrings.xml><?xml version="1.0" encoding="utf-8"?>
<sst xmlns="http://schemas.openxmlformats.org/spreadsheetml/2006/main" count="115" uniqueCount="60">
  <si>
    <t>Ktg</t>
  </si>
  <si>
    <t>alk</t>
  </si>
  <si>
    <t>fm</t>
  </si>
  <si>
    <t>Közműszolgáltatói szakfelügyelet</t>
  </si>
  <si>
    <t>Sorszám</t>
  </si>
  <si>
    <t>Tétel/munkanem megnevezése</t>
  </si>
  <si>
    <t>Mérték egység</t>
  </si>
  <si>
    <t>Egységár
(Anyag)</t>
  </si>
  <si>
    <t>Egységár
(munkadíj)</t>
  </si>
  <si>
    <t>Nettó költség (anyag)</t>
  </si>
  <si>
    <t>Nettó költség (munkadíj)</t>
  </si>
  <si>
    <t>m2</t>
  </si>
  <si>
    <t xml:space="preserve">Fejtett föld, törmelék elszállítása, felrakása szállítóeszközre, szállítással depóniára </t>
  </si>
  <si>
    <t>m3</t>
  </si>
  <si>
    <t>lm3</t>
  </si>
  <si>
    <t>Felvonulási létesítmények kihelyezése</t>
  </si>
  <si>
    <t>Előkészítő munkák</t>
  </si>
  <si>
    <t>Előkészítő munkák összesen nettó:</t>
  </si>
  <si>
    <t>Mennyiség</t>
  </si>
  <si>
    <t>KÖLTSÉGVETÉSI ÖSSZESÍTŐ</t>
  </si>
  <si>
    <t>Nettó</t>
  </si>
  <si>
    <t>ÁFA27%</t>
  </si>
  <si>
    <t>Bruttó</t>
  </si>
  <si>
    <t>Helyreállítási költségek összesen:</t>
  </si>
  <si>
    <t>Tükörképzés tömörítéssel</t>
  </si>
  <si>
    <t>A) Ár-, belvízvédelmi vízilétesítmények helyreállítása</t>
  </si>
  <si>
    <t xml:space="preserve">B) Útkárok helyreállítása </t>
  </si>
  <si>
    <t xml:space="preserve">A) ár-, belvízvédelmi vízilétesítményekben történt károk helyreállítása </t>
  </si>
  <si>
    <t>A) ár-, belvízvédelmi vízilétesítményekben történt károk helyreállítása összesen nettó:</t>
  </si>
  <si>
    <t xml:space="preserve">B) útkárok helyreállítása </t>
  </si>
  <si>
    <t>B) útkárok helyreállítása összesen nettó:</t>
  </si>
  <si>
    <t>Péter-Pál utcai árokkárok helyreállítása 25 fm összhosszban</t>
  </si>
  <si>
    <t>Lerakódott hordalék kotrása gépi erővel</t>
  </si>
  <si>
    <t>Árokszelvény profilozása</t>
  </si>
  <si>
    <t>Rácsos áteresz tisztítása kézi erővel</t>
  </si>
  <si>
    <t>Kevély köz árokkárok helyreállítása 20 fm hosszban</t>
  </si>
  <si>
    <t>Lerakódott hordalék kotrása kézi erővel</t>
  </si>
  <si>
    <t>Vb. Akna kotrása kézi erővel</t>
  </si>
  <si>
    <t>Termelt anyag kihordása talicskával, kézi erővel</t>
  </si>
  <si>
    <t>Oszoly u. árokkárok helyreállítása 80 fm hosszban</t>
  </si>
  <si>
    <t>Padkanyesés gréderrel</t>
  </si>
  <si>
    <t>Táncsics utca és Fő utca közötti szakaszon történt árokkárok helyreállítása 80 fm hosszban</t>
  </si>
  <si>
    <t>Csőáteresz tisztítása WOMA technológiával</t>
  </si>
  <si>
    <t>Árokkárok helyreállítása nettó:</t>
  </si>
  <si>
    <t>Károsodott padka gréderezése</t>
  </si>
  <si>
    <t>Padka feltöltése M45 mechanikailag stabilizált zúzottkővel 15cm vtg</t>
  </si>
  <si>
    <t>Letört útszél helyreállítása AC11 melegaszfalttal</t>
  </si>
  <si>
    <t>Utca alján lerakódott hordalék felszedése</t>
  </si>
  <si>
    <t>Péter-Pál utca útkárok helyreállítása 30 fm hosszban</t>
  </si>
  <si>
    <t>Károsodott útfelület gréderezése</t>
  </si>
  <si>
    <t>Útfelület helyreállítása martaszfalttal v. bitumennel kevert zúzottkővel 10 cm vtg.</t>
  </si>
  <si>
    <t>Tömörítés vibrohengerrel</t>
  </si>
  <si>
    <t>Útkárok helyreállítása nettó összesen:</t>
  </si>
  <si>
    <t>EBR42: 606 971</t>
  </si>
  <si>
    <t xml:space="preserve">CSOBÁNKA 2023. június 9-i esőzések okozta vis maior jellegű út-, ill. árokkárosodások helyreállítása
</t>
  </si>
  <si>
    <t>Kápolna u. útkárok helyreállítása 180 fm hosszban</t>
  </si>
  <si>
    <t>Vaddisznó utca utkárok helyreállítása 35 fm hosszban</t>
  </si>
  <si>
    <t>Kevély utca útkárok helyreállítása 45 fm hosszban</t>
  </si>
  <si>
    <t xml:space="preserve">TÉTELES KÖLTSÉGBECSLÉS - CSÖKKENTETT MŰSZAKI TARTALOM
</t>
  </si>
  <si>
    <t>Csobánka, 2024. ….................. 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</si>
</sst>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Ft&quot;_-;\-* #,##0\ &quot;Ft&quot;_-;_-* &quot;-&quot;\ &quot;Ft&quot;_-;_-@_-"/>
    <numFmt numFmtId="164" formatCode="_-* #,##0.00\ _F_t_-;\-* #,##0.00\ _F_t_-;_-* &quot;-&quot;??\ _F_t_-;_-@_-"/>
    <numFmt numFmtId="165" formatCode="_-* #,##0\ _F_t_-;\-* #,##0\ _F_t_-;_-* &quot;-&quot;??\ _F_t_-;_-@_-"/>
    <numFmt numFmtId="166" formatCode="0.0"/>
    <numFmt numFmtId="167" formatCode="0."/>
    <numFmt numFmtId="168" formatCode="#,##0_ ;\-#,##0\ 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8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42" fontId="2" fillId="0" borderId="0" applyFont="0" applyFill="0" applyBorder="0" applyAlignment="0" applyProtection="0"/>
  </cellStyleXfs>
  <cellXfs count="124">
    <xf numFmtId="0" fontId="0" fillId="0" borderId="0" xfId="0"/>
    <xf numFmtId="165" fontId="3" fillId="0" borderId="0" xfId="1" applyNumberFormat="1" applyAlignment="1">
      <alignment horizontal="right"/>
    </xf>
    <xf numFmtId="0" fontId="5" fillId="0" borderId="0" xfId="0" applyFont="1"/>
    <xf numFmtId="3" fontId="6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/>
    <xf numFmtId="3" fontId="7" fillId="0" borderId="0" xfId="0" applyNumberFormat="1" applyFont="1"/>
    <xf numFmtId="165" fontId="5" fillId="0" borderId="0" xfId="1" applyNumberFormat="1" applyFont="1" applyAlignment="1">
      <alignment horizontal="right"/>
    </xf>
    <xf numFmtId="3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30" applyFont="1" applyBorder="1" applyAlignment="1">
      <alignment wrapText="1"/>
    </xf>
    <xf numFmtId="166" fontId="7" fillId="0" borderId="1" xfId="23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center"/>
    </xf>
    <xf numFmtId="166" fontId="7" fillId="0" borderId="1" xfId="34" applyNumberFormat="1" applyFont="1" applyBorder="1" applyAlignment="1">
      <alignment horizontal="left"/>
    </xf>
    <xf numFmtId="0" fontId="4" fillId="0" borderId="0" xfId="0" applyFont="1"/>
    <xf numFmtId="0" fontId="12" fillId="0" borderId="0" xfId="0" applyFont="1" applyAlignment="1">
      <alignment horizontal="right"/>
    </xf>
    <xf numFmtId="0" fontId="11" fillId="0" borderId="0" xfId="0" applyFont="1"/>
    <xf numFmtId="166" fontId="9" fillId="0" borderId="1" xfId="34" applyNumberFormat="1" applyFont="1" applyBorder="1" applyAlignment="1">
      <alignment horizontal="right"/>
    </xf>
    <xf numFmtId="166" fontId="9" fillId="0" borderId="1" xfId="23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167" fontId="7" fillId="0" borderId="17" xfId="34" applyNumberFormat="1" applyFont="1" applyBorder="1" applyAlignment="1">
      <alignment horizontal="left"/>
    </xf>
    <xf numFmtId="3" fontId="7" fillId="0" borderId="18" xfId="0" applyNumberFormat="1" applyFont="1" applyBorder="1" applyAlignment="1">
      <alignment horizontal="center"/>
    </xf>
    <xf numFmtId="167" fontId="7" fillId="0" borderId="25" xfId="34" applyNumberFormat="1" applyFont="1" applyBorder="1" applyAlignment="1">
      <alignment horizontal="left"/>
    </xf>
    <xf numFmtId="0" fontId="7" fillId="0" borderId="26" xfId="30" applyFont="1" applyBorder="1" applyAlignment="1">
      <alignment wrapText="1"/>
    </xf>
    <xf numFmtId="166" fontId="9" fillId="0" borderId="26" xfId="23" applyNumberFormat="1" applyFont="1" applyBorder="1" applyAlignment="1">
      <alignment horizontal="right"/>
    </xf>
    <xf numFmtId="166" fontId="7" fillId="0" borderId="26" xfId="23" applyNumberFormat="1" applyFont="1" applyBorder="1" applyAlignment="1">
      <alignment horizontal="left"/>
    </xf>
    <xf numFmtId="3" fontId="9" fillId="0" borderId="26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10" fillId="0" borderId="26" xfId="0" applyFont="1" applyBorder="1" applyAlignment="1">
      <alignment wrapText="1"/>
    </xf>
    <xf numFmtId="166" fontId="9" fillId="0" borderId="26" xfId="34" applyNumberFormat="1" applyFont="1" applyBorder="1" applyAlignment="1">
      <alignment horizontal="right"/>
    </xf>
    <xf numFmtId="166" fontId="7" fillId="0" borderId="26" xfId="34" applyNumberFormat="1" applyFont="1" applyBorder="1" applyAlignment="1">
      <alignment horizontal="left"/>
    </xf>
    <xf numFmtId="0" fontId="7" fillId="0" borderId="1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left" wrapText="1"/>
    </xf>
    <xf numFmtId="3" fontId="6" fillId="0" borderId="1" xfId="0" applyNumberFormat="1" applyFont="1" applyBorder="1" applyAlignment="1">
      <alignment horizontal="center"/>
    </xf>
    <xf numFmtId="2" fontId="9" fillId="0" borderId="1" xfId="34" applyNumberFormat="1" applyFont="1" applyBorder="1" applyAlignment="1">
      <alignment horizontal="right"/>
    </xf>
    <xf numFmtId="165" fontId="3" fillId="0" borderId="0" xfId="1" applyNumberForma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6" fillId="0" borderId="4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20" fillId="0" borderId="24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0" fontId="15" fillId="0" borderId="19" xfId="0" applyFont="1" applyBorder="1"/>
    <xf numFmtId="3" fontId="15" fillId="0" borderId="41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4" fillId="0" borderId="12" xfId="0" applyFont="1" applyBorder="1"/>
    <xf numFmtId="0" fontId="0" fillId="0" borderId="12" xfId="0" applyBorder="1"/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65" fontId="15" fillId="0" borderId="38" xfId="0" applyNumberFormat="1" applyFont="1" applyBorder="1" applyAlignment="1">
      <alignment horizontal="center" vertical="center"/>
    </xf>
    <xf numFmtId="165" fontId="15" fillId="0" borderId="35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165" fontId="20" fillId="0" borderId="2" xfId="1" applyNumberFormat="1" applyFont="1" applyBorder="1" applyAlignment="1">
      <alignment horizontal="center" vertical="center"/>
    </xf>
    <xf numFmtId="165" fontId="20" fillId="0" borderId="5" xfId="1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168" fontId="15" fillId="0" borderId="34" xfId="0" applyNumberFormat="1" applyFont="1" applyBorder="1" applyAlignment="1">
      <alignment horizontal="center" vertical="center"/>
    </xf>
    <xf numFmtId="168" fontId="15" fillId="0" borderId="35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5" fontId="20" fillId="0" borderId="28" xfId="1" applyNumberFormat="1" applyFont="1" applyBorder="1" applyAlignment="1">
      <alignment horizontal="center" vertical="center"/>
    </xf>
    <xf numFmtId="165" fontId="20" fillId="0" borderId="29" xfId="1" applyNumberFormat="1" applyFont="1" applyBorder="1" applyAlignment="1">
      <alignment horizontal="center" vertical="center"/>
    </xf>
    <xf numFmtId="168" fontId="20" fillId="0" borderId="30" xfId="0" applyNumberFormat="1" applyFont="1" applyBorder="1" applyAlignment="1">
      <alignment horizontal="center" vertical="center"/>
    </xf>
    <xf numFmtId="168" fontId="20" fillId="0" borderId="29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5" fillId="0" borderId="30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3" fontId="6" fillId="0" borderId="25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0" borderId="27" xfId="0" applyFont="1" applyBorder="1" applyAlignment="1">
      <alignment horizontal="center"/>
    </xf>
    <xf numFmtId="167" fontId="6" fillId="0" borderId="20" xfId="34" applyNumberFormat="1" applyFont="1" applyBorder="1" applyAlignment="1">
      <alignment horizontal="center"/>
    </xf>
    <xf numFmtId="167" fontId="6" fillId="0" borderId="32" xfId="34" applyNumberFormat="1" applyFont="1" applyBorder="1" applyAlignment="1">
      <alignment horizontal="center"/>
    </xf>
    <xf numFmtId="167" fontId="6" fillId="0" borderId="33" xfId="34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top"/>
    </xf>
    <xf numFmtId="3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7" fontId="6" fillId="0" borderId="5" xfId="34" applyNumberFormat="1" applyFont="1" applyBorder="1" applyAlignment="1">
      <alignment horizontal="center"/>
    </xf>
    <xf numFmtId="168" fontId="6" fillId="0" borderId="9" xfId="1" applyNumberFormat="1" applyFont="1" applyBorder="1" applyAlignment="1">
      <alignment horizontal="center" vertical="center"/>
    </xf>
    <xf numFmtId="168" fontId="6" fillId="0" borderId="14" xfId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21" fillId="0" borderId="0" xfId="0" applyFont="1" applyAlignment="1">
      <alignment horizontal="center" vertical="center"/>
    </xf>
  </cellXfs>
  <cellStyles count="38">
    <cellStyle name="Ezres" xfId="1" builtinId="3"/>
    <cellStyle name="Ezres 11" xfId="2" xr:uid="{00000000-0005-0000-0000-000001000000}"/>
    <cellStyle name="Ezres 13" xfId="3" xr:uid="{00000000-0005-0000-0000-000002000000}"/>
    <cellStyle name="Ezres 14" xfId="4" xr:uid="{00000000-0005-0000-0000-000003000000}"/>
    <cellStyle name="Ezres 2" xfId="5" xr:uid="{00000000-0005-0000-0000-000004000000}"/>
    <cellStyle name="Ezres 2 2" xfId="6" xr:uid="{00000000-0005-0000-0000-000005000000}"/>
    <cellStyle name="Ezres 2 2 2" xfId="7" xr:uid="{00000000-0005-0000-0000-000006000000}"/>
    <cellStyle name="Ezres 2 2 3" xfId="8" xr:uid="{00000000-0005-0000-0000-000007000000}"/>
    <cellStyle name="Ezres 2 3" xfId="9" xr:uid="{00000000-0005-0000-0000-000008000000}"/>
    <cellStyle name="Ezres 2 3 2" xfId="10" xr:uid="{00000000-0005-0000-0000-000009000000}"/>
    <cellStyle name="Ezres 3" xfId="11" xr:uid="{00000000-0005-0000-0000-00000A000000}"/>
    <cellStyle name="Ezres 4" xfId="12" xr:uid="{00000000-0005-0000-0000-00000B000000}"/>
    <cellStyle name="Ezres 4 2" xfId="13" xr:uid="{00000000-0005-0000-0000-00000C000000}"/>
    <cellStyle name="Ezres 4 2 2" xfId="14" xr:uid="{00000000-0005-0000-0000-00000D000000}"/>
    <cellStyle name="Ezres 4 3" xfId="15" xr:uid="{00000000-0005-0000-0000-00000E000000}"/>
    <cellStyle name="Ezres 5" xfId="16" xr:uid="{00000000-0005-0000-0000-00000F000000}"/>
    <cellStyle name="Ezres 5 2" xfId="17" xr:uid="{00000000-0005-0000-0000-000010000000}"/>
    <cellStyle name="Ezres 5 2 2" xfId="18" xr:uid="{00000000-0005-0000-0000-000011000000}"/>
    <cellStyle name="Ezres 5 3" xfId="19" xr:uid="{00000000-0005-0000-0000-000012000000}"/>
    <cellStyle name="Ezres 6" xfId="20" xr:uid="{00000000-0005-0000-0000-000013000000}"/>
    <cellStyle name="Ezres 7" xfId="21" xr:uid="{00000000-0005-0000-0000-000014000000}"/>
    <cellStyle name="Normál" xfId="0" builtinId="0"/>
    <cellStyle name="Normál 10" xfId="22" xr:uid="{00000000-0005-0000-0000-000016000000}"/>
    <cellStyle name="Normál 12" xfId="23" xr:uid="{00000000-0005-0000-0000-000017000000}"/>
    <cellStyle name="Normál 13" xfId="24" xr:uid="{00000000-0005-0000-0000-000018000000}"/>
    <cellStyle name="Normál 14" xfId="25" xr:uid="{00000000-0005-0000-0000-000019000000}"/>
    <cellStyle name="Normál 15" xfId="26" xr:uid="{00000000-0005-0000-0000-00001A000000}"/>
    <cellStyle name="Normál 16" xfId="27" xr:uid="{00000000-0005-0000-0000-00001B000000}"/>
    <cellStyle name="Normál 2" xfId="28" xr:uid="{00000000-0005-0000-0000-00001C000000}"/>
    <cellStyle name="Normál 3" xfId="29" xr:uid="{00000000-0005-0000-0000-00001D000000}"/>
    <cellStyle name="Normál 3 2" xfId="30" xr:uid="{00000000-0005-0000-0000-00001E000000}"/>
    <cellStyle name="Normál 4" xfId="31" xr:uid="{00000000-0005-0000-0000-00001F000000}"/>
    <cellStyle name="Normál 5" xfId="32" xr:uid="{00000000-0005-0000-0000-000020000000}"/>
    <cellStyle name="Normál 5 2" xfId="33" xr:uid="{00000000-0005-0000-0000-000021000000}"/>
    <cellStyle name="Normál 6" xfId="34" xr:uid="{00000000-0005-0000-0000-000022000000}"/>
    <cellStyle name="Normál 7" xfId="35" xr:uid="{00000000-0005-0000-0000-000023000000}"/>
    <cellStyle name="Normál 9" xfId="36" xr:uid="{00000000-0005-0000-0000-000024000000}"/>
    <cellStyle name="Pénznem [0] 2" xfId="37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9"/>
  <sheetViews>
    <sheetView tabSelected="1" topLeftCell="A112" zoomScaleNormal="100" zoomScaleSheetLayoutView="120" zoomScalePageLayoutView="120" workbookViewId="0">
      <selection activeCell="G126" sqref="G126:H126"/>
    </sheetView>
  </sheetViews>
  <sheetFormatPr defaultColWidth="9.140625" defaultRowHeight="15" x14ac:dyDescent="0.25"/>
  <cols>
    <col min="1" max="1" width="7.140625" customWidth="1"/>
    <col min="2" max="2" width="28.85546875" customWidth="1"/>
    <col min="3" max="3" width="6.5703125" style="15" customWidth="1"/>
    <col min="4" max="4" width="7.5703125" customWidth="1"/>
    <col min="5" max="5" width="10.140625" style="1" customWidth="1"/>
    <col min="6" max="6" width="10.42578125" style="1" customWidth="1"/>
    <col min="7" max="7" width="10.140625" style="1" customWidth="1"/>
    <col min="8" max="8" width="18.85546875" customWidth="1"/>
  </cols>
  <sheetData>
    <row r="1" spans="1:8" ht="15.75" thickBot="1" x14ac:dyDescent="0.3"/>
    <row r="2" spans="1:8" ht="15" customHeight="1" x14ac:dyDescent="0.25">
      <c r="A2" s="65" t="s">
        <v>58</v>
      </c>
      <c r="B2" s="66"/>
      <c r="C2" s="66"/>
      <c r="D2" s="66"/>
      <c r="E2" s="66"/>
      <c r="F2" s="66"/>
      <c r="G2" s="66"/>
      <c r="H2" s="67"/>
    </row>
    <row r="3" spans="1:8" ht="15" customHeight="1" thickBot="1" x14ac:dyDescent="0.3">
      <c r="A3" s="68"/>
      <c r="B3" s="69"/>
      <c r="C3" s="69"/>
      <c r="D3" s="69"/>
      <c r="E3" s="69"/>
      <c r="F3" s="69"/>
      <c r="G3" s="69"/>
      <c r="H3" s="70"/>
    </row>
    <row r="4" spans="1:8" ht="36.75" customHeight="1" thickBot="1" x14ac:dyDescent="0.3">
      <c r="A4" s="59" t="s">
        <v>54</v>
      </c>
      <c r="B4" s="60"/>
      <c r="C4" s="60"/>
      <c r="D4" s="60"/>
      <c r="E4" s="60"/>
      <c r="F4" s="60"/>
      <c r="G4" s="60"/>
      <c r="H4" s="61"/>
    </row>
    <row r="5" spans="1:8" ht="36.75" customHeight="1" thickBot="1" x14ac:dyDescent="0.3">
      <c r="A5" s="59" t="s">
        <v>53</v>
      </c>
      <c r="B5" s="60"/>
      <c r="C5" s="60"/>
      <c r="D5" s="60"/>
      <c r="E5" s="60"/>
      <c r="F5" s="60"/>
      <c r="G5" s="60"/>
      <c r="H5" s="61"/>
    </row>
    <row r="6" spans="1:8" ht="36.75" customHeight="1" thickBot="1" x14ac:dyDescent="0.3">
      <c r="A6" s="22"/>
      <c r="B6" s="22"/>
      <c r="C6" s="22"/>
      <c r="D6" s="22"/>
      <c r="E6" s="22"/>
      <c r="F6" s="22"/>
      <c r="G6" s="22"/>
      <c r="H6" s="22"/>
    </row>
    <row r="7" spans="1:8" ht="16.5" thickBot="1" x14ac:dyDescent="0.3">
      <c r="A7" s="62" t="s">
        <v>19</v>
      </c>
      <c r="B7" s="63"/>
      <c r="C7" s="63"/>
      <c r="D7" s="63"/>
      <c r="E7" s="63"/>
      <c r="F7" s="63"/>
      <c r="G7" s="63"/>
      <c r="H7" s="64"/>
    </row>
    <row r="8" spans="1:8" ht="16.5" thickBot="1" x14ac:dyDescent="0.3">
      <c r="A8" s="95"/>
      <c r="B8" s="96"/>
      <c r="C8" s="97"/>
      <c r="D8" s="62" t="s">
        <v>20</v>
      </c>
      <c r="E8" s="64"/>
      <c r="F8" s="62" t="s">
        <v>21</v>
      </c>
      <c r="G8" s="64"/>
      <c r="H8" s="52" t="s">
        <v>22</v>
      </c>
    </row>
    <row r="9" spans="1:8" ht="49.5" customHeight="1" x14ac:dyDescent="0.25">
      <c r="A9" s="98" t="s">
        <v>25</v>
      </c>
      <c r="B9" s="99"/>
      <c r="C9" s="100"/>
      <c r="D9" s="93">
        <f>G66</f>
        <v>0</v>
      </c>
      <c r="E9" s="94"/>
      <c r="F9" s="91">
        <f>D9*0.27</f>
        <v>0</v>
      </c>
      <c r="G9" s="92"/>
      <c r="H9" s="50">
        <f>F9+D9</f>
        <v>0</v>
      </c>
    </row>
    <row r="10" spans="1:8" ht="59.25" customHeight="1" thickBot="1" x14ac:dyDescent="0.3">
      <c r="A10" s="80" t="s">
        <v>26</v>
      </c>
      <c r="B10" s="81"/>
      <c r="C10" s="82"/>
      <c r="D10" s="76">
        <f>G115</f>
        <v>0</v>
      </c>
      <c r="E10" s="77"/>
      <c r="F10" s="78">
        <f>D10*0.27</f>
        <v>0</v>
      </c>
      <c r="G10" s="79"/>
      <c r="H10" s="51">
        <f>F10+D10</f>
        <v>0</v>
      </c>
    </row>
    <row r="11" spans="1:8" ht="42.75" customHeight="1" thickTop="1" thickBot="1" x14ac:dyDescent="0.3">
      <c r="A11" s="73" t="s">
        <v>23</v>
      </c>
      <c r="B11" s="74"/>
      <c r="C11" s="75"/>
      <c r="D11" s="83">
        <f>SUM(D9:E10)</f>
        <v>0</v>
      </c>
      <c r="E11" s="84"/>
      <c r="F11" s="71">
        <f>SUM(F9:G10)</f>
        <v>0</v>
      </c>
      <c r="G11" s="72"/>
      <c r="H11" s="53">
        <f>SUM(H9:H10)</f>
        <v>0</v>
      </c>
    </row>
    <row r="19" spans="1:8" ht="15.75" thickBot="1" x14ac:dyDescent="0.3"/>
    <row r="20" spans="1:8" ht="28.5" customHeight="1" thickBot="1" x14ac:dyDescent="0.3">
      <c r="A20" s="88" t="s">
        <v>27</v>
      </c>
      <c r="B20" s="89"/>
      <c r="C20" s="89"/>
      <c r="D20" s="89"/>
      <c r="E20" s="89"/>
      <c r="F20" s="89"/>
      <c r="G20" s="89"/>
      <c r="H20" s="90"/>
    </row>
    <row r="21" spans="1:8" ht="22.5" customHeight="1" thickBot="1" x14ac:dyDescent="0.3">
      <c r="A21" s="85"/>
      <c r="B21" s="86"/>
      <c r="C21" s="86"/>
      <c r="D21" s="86"/>
      <c r="E21" s="86"/>
      <c r="F21" s="86"/>
      <c r="G21" s="86"/>
      <c r="H21" s="87"/>
    </row>
    <row r="22" spans="1:8" ht="39" x14ac:dyDescent="0.25">
      <c r="A22" s="23" t="s">
        <v>4</v>
      </c>
      <c r="B22" s="24" t="s">
        <v>5</v>
      </c>
      <c r="C22" s="25" t="s">
        <v>18</v>
      </c>
      <c r="D22" s="26" t="s">
        <v>6</v>
      </c>
      <c r="E22" s="26" t="s">
        <v>7</v>
      </c>
      <c r="F22" s="26" t="s">
        <v>8</v>
      </c>
      <c r="G22" s="26" t="s">
        <v>9</v>
      </c>
      <c r="H22" s="27" t="s">
        <v>10</v>
      </c>
    </row>
    <row r="23" spans="1:8" x14ac:dyDescent="0.25">
      <c r="A23" s="101" t="s">
        <v>16</v>
      </c>
      <c r="B23" s="102"/>
      <c r="C23" s="102"/>
      <c r="D23" s="102"/>
      <c r="E23" s="102"/>
      <c r="F23" s="102"/>
      <c r="G23" s="102"/>
      <c r="H23" s="103"/>
    </row>
    <row r="24" spans="1:8" ht="26.25" x14ac:dyDescent="0.25">
      <c r="A24" s="28">
        <v>5</v>
      </c>
      <c r="B24" s="10" t="s">
        <v>15</v>
      </c>
      <c r="C24" s="19">
        <v>1</v>
      </c>
      <c r="D24" s="11" t="s">
        <v>0</v>
      </c>
      <c r="E24" s="13">
        <v>0</v>
      </c>
      <c r="F24" s="13"/>
      <c r="G24" s="8">
        <f t="shared" ref="G24:G25" si="0">E24*C24</f>
        <v>0</v>
      </c>
      <c r="H24" s="29">
        <f t="shared" ref="H24:H25" si="1">F24*C24</f>
        <v>0</v>
      </c>
    </row>
    <row r="25" spans="1:8" ht="15.75" thickBot="1" x14ac:dyDescent="0.3">
      <c r="A25" s="30">
        <v>6</v>
      </c>
      <c r="B25" s="31" t="s">
        <v>3</v>
      </c>
      <c r="C25" s="32">
        <v>4</v>
      </c>
      <c r="D25" s="33" t="s">
        <v>1</v>
      </c>
      <c r="E25" s="34">
        <v>0</v>
      </c>
      <c r="F25" s="34"/>
      <c r="G25" s="35">
        <f t="shared" si="0"/>
        <v>0</v>
      </c>
      <c r="H25" s="36">
        <f t="shared" si="1"/>
        <v>0</v>
      </c>
    </row>
    <row r="26" spans="1:8" x14ac:dyDescent="0.25">
      <c r="A26" s="9"/>
      <c r="G26" s="37">
        <f>SUM(G24:G25)</f>
        <v>0</v>
      </c>
      <c r="H26" s="38">
        <f>SUM(H24:H25)</f>
        <v>0</v>
      </c>
    </row>
    <row r="27" spans="1:8" ht="15.75" thickBot="1" x14ac:dyDescent="0.3">
      <c r="A27" s="9"/>
      <c r="B27" s="106" t="s">
        <v>17</v>
      </c>
      <c r="C27" s="106"/>
      <c r="D27" s="106"/>
      <c r="E27" s="106"/>
      <c r="F27" s="106"/>
      <c r="G27" s="104">
        <f>G26+H26</f>
        <v>0</v>
      </c>
      <c r="H27" s="105"/>
    </row>
    <row r="28" spans="1:8" x14ac:dyDescent="0.25">
      <c r="A28" s="9"/>
      <c r="B28" s="5"/>
      <c r="C28" s="16"/>
      <c r="D28" s="5"/>
      <c r="E28" s="6"/>
      <c r="F28" s="6"/>
      <c r="G28" s="6"/>
      <c r="H28" s="3"/>
    </row>
    <row r="29" spans="1:8" x14ac:dyDescent="0.25">
      <c r="A29" s="9"/>
      <c r="B29" s="20"/>
      <c r="C29" s="20"/>
      <c r="D29" s="20"/>
      <c r="E29" s="20"/>
      <c r="F29" s="20"/>
      <c r="G29" s="21"/>
      <c r="H29" s="12"/>
    </row>
    <row r="30" spans="1:8" x14ac:dyDescent="0.25">
      <c r="A30" s="9"/>
      <c r="B30" s="20"/>
      <c r="C30" s="20"/>
      <c r="D30" s="20"/>
      <c r="E30" s="20"/>
      <c r="F30" s="20"/>
      <c r="G30" s="21"/>
      <c r="H30" s="12"/>
    </row>
    <row r="31" spans="1:8" ht="38.25" customHeight="1" thickBot="1" x14ac:dyDescent="0.3">
      <c r="A31" s="9"/>
      <c r="B31" s="43"/>
      <c r="C31" s="43"/>
      <c r="D31" s="43"/>
      <c r="E31" s="43"/>
      <c r="F31" s="43"/>
      <c r="G31" s="21"/>
      <c r="H31" s="12"/>
    </row>
    <row r="32" spans="1:8" x14ac:dyDescent="0.25">
      <c r="A32" s="107" t="s">
        <v>31</v>
      </c>
      <c r="B32" s="108"/>
      <c r="C32" s="108"/>
      <c r="D32" s="108"/>
      <c r="E32" s="108"/>
      <c r="F32" s="108"/>
      <c r="G32" s="108"/>
      <c r="H32" s="108"/>
    </row>
    <row r="33" spans="1:8" x14ac:dyDescent="0.25">
      <c r="A33" s="101"/>
      <c r="B33" s="102"/>
      <c r="C33" s="102"/>
      <c r="D33" s="102"/>
      <c r="E33" s="102"/>
      <c r="F33" s="102"/>
      <c r="G33" s="102"/>
      <c r="H33" s="102"/>
    </row>
    <row r="34" spans="1:8" ht="26.25" x14ac:dyDescent="0.25">
      <c r="A34" s="28">
        <v>1</v>
      </c>
      <c r="B34" s="42" t="s">
        <v>32</v>
      </c>
      <c r="C34" s="18">
        <v>5</v>
      </c>
      <c r="D34" s="14" t="s">
        <v>13</v>
      </c>
      <c r="E34" s="13">
        <v>0</v>
      </c>
      <c r="F34" s="13"/>
      <c r="G34" s="8">
        <f>E34*C34</f>
        <v>0</v>
      </c>
      <c r="H34" s="8">
        <f>F34*C34</f>
        <v>0</v>
      </c>
    </row>
    <row r="35" spans="1:8" x14ac:dyDescent="0.25">
      <c r="A35" s="28">
        <v>2</v>
      </c>
      <c r="B35" s="42" t="s">
        <v>33</v>
      </c>
      <c r="C35" s="18">
        <v>20</v>
      </c>
      <c r="D35" s="14" t="s">
        <v>2</v>
      </c>
      <c r="E35" s="13">
        <v>0</v>
      </c>
      <c r="F35" s="13"/>
      <c r="G35" s="8">
        <f>E35*C35</f>
        <v>0</v>
      </c>
      <c r="H35" s="8">
        <f>F35*C35</f>
        <v>0</v>
      </c>
    </row>
    <row r="36" spans="1:8" x14ac:dyDescent="0.25">
      <c r="A36" s="28">
        <v>3</v>
      </c>
      <c r="B36" s="42" t="s">
        <v>34</v>
      </c>
      <c r="C36" s="18">
        <v>3</v>
      </c>
      <c r="D36" s="14" t="s">
        <v>2</v>
      </c>
      <c r="E36" s="13">
        <v>0</v>
      </c>
      <c r="F36" s="13"/>
      <c r="G36" s="8">
        <f>E36*C36</f>
        <v>0</v>
      </c>
      <c r="H36" s="8">
        <f>F36*C36</f>
        <v>0</v>
      </c>
    </row>
    <row r="37" spans="1:8" ht="39" x14ac:dyDescent="0.25">
      <c r="A37" s="28">
        <v>4</v>
      </c>
      <c r="B37" s="42" t="s">
        <v>12</v>
      </c>
      <c r="C37" s="18">
        <v>6.5</v>
      </c>
      <c r="D37" s="14" t="s">
        <v>14</v>
      </c>
      <c r="E37" s="13">
        <v>0</v>
      </c>
      <c r="F37" s="13"/>
      <c r="G37" s="8">
        <f>E37*C37</f>
        <v>0</v>
      </c>
      <c r="H37" s="8">
        <f>F37*C37</f>
        <v>0</v>
      </c>
    </row>
    <row r="38" spans="1:8" x14ac:dyDescent="0.25">
      <c r="A38" s="28"/>
      <c r="B38" s="42"/>
      <c r="C38" s="18"/>
      <c r="D38" s="14"/>
      <c r="E38" s="13"/>
      <c r="F38" s="13"/>
      <c r="G38" s="8"/>
      <c r="H38" s="44">
        <f>SUM(H34:H37)</f>
        <v>0</v>
      </c>
    </row>
    <row r="39" spans="1:8" x14ac:dyDescent="0.25">
      <c r="A39" s="28"/>
      <c r="B39" s="42"/>
      <c r="C39" s="18"/>
      <c r="D39" s="14"/>
      <c r="E39" s="13"/>
      <c r="F39" s="13"/>
      <c r="G39" s="8"/>
      <c r="H39" s="8"/>
    </row>
    <row r="40" spans="1:8" x14ac:dyDescent="0.25">
      <c r="A40" s="111" t="s">
        <v>35</v>
      </c>
      <c r="B40" s="112"/>
      <c r="C40" s="112"/>
      <c r="D40" s="112"/>
      <c r="E40" s="112"/>
      <c r="F40" s="112"/>
      <c r="G40" s="112"/>
      <c r="H40" s="117"/>
    </row>
    <row r="41" spans="1:8" ht="26.25" x14ac:dyDescent="0.25">
      <c r="A41" s="28">
        <v>5</v>
      </c>
      <c r="B41" s="42" t="s">
        <v>36</v>
      </c>
      <c r="C41" s="18">
        <v>4</v>
      </c>
      <c r="D41" s="14" t="s">
        <v>13</v>
      </c>
      <c r="E41" s="13">
        <v>0</v>
      </c>
      <c r="F41" s="13"/>
      <c r="G41" s="8">
        <f>C41*E41</f>
        <v>0</v>
      </c>
      <c r="H41" s="8">
        <f>F41*C41</f>
        <v>0</v>
      </c>
    </row>
    <row r="42" spans="1:8" x14ac:dyDescent="0.25">
      <c r="A42" s="28">
        <v>6</v>
      </c>
      <c r="B42" s="42" t="s">
        <v>37</v>
      </c>
      <c r="C42" s="18">
        <v>1</v>
      </c>
      <c r="D42" s="14" t="s">
        <v>13</v>
      </c>
      <c r="E42" s="13">
        <v>0</v>
      </c>
      <c r="F42" s="13"/>
      <c r="G42" s="8">
        <f>C42*E42</f>
        <v>0</v>
      </c>
      <c r="H42" s="8">
        <f>F42*C42</f>
        <v>0</v>
      </c>
    </row>
    <row r="43" spans="1:8" ht="26.25" x14ac:dyDescent="0.25">
      <c r="A43" s="28">
        <v>7</v>
      </c>
      <c r="B43" s="42" t="s">
        <v>38</v>
      </c>
      <c r="C43" s="18">
        <v>6</v>
      </c>
      <c r="D43" s="14" t="s">
        <v>13</v>
      </c>
      <c r="E43" s="13">
        <v>0</v>
      </c>
      <c r="F43" s="13"/>
      <c r="G43" s="8">
        <f t="shared" ref="G43:G44" si="2">C43*E43</f>
        <v>0</v>
      </c>
      <c r="H43" s="8">
        <f t="shared" ref="H43:H44" si="3">F43*C43</f>
        <v>0</v>
      </c>
    </row>
    <row r="44" spans="1:8" ht="39" x14ac:dyDescent="0.25">
      <c r="A44" s="28">
        <v>8</v>
      </c>
      <c r="B44" s="42" t="s">
        <v>12</v>
      </c>
      <c r="C44" s="18">
        <v>5.5</v>
      </c>
      <c r="D44" s="14" t="s">
        <v>13</v>
      </c>
      <c r="E44" s="13">
        <v>0</v>
      </c>
      <c r="F44" s="13"/>
      <c r="G44" s="8">
        <f t="shared" si="2"/>
        <v>0</v>
      </c>
      <c r="H44" s="8">
        <f t="shared" si="3"/>
        <v>0</v>
      </c>
    </row>
    <row r="45" spans="1:8" x14ac:dyDescent="0.25">
      <c r="A45" s="28"/>
      <c r="B45" s="42"/>
      <c r="C45" s="18"/>
      <c r="D45" s="14"/>
      <c r="E45" s="13"/>
      <c r="F45" s="13"/>
      <c r="G45" s="8"/>
      <c r="H45" s="44">
        <f>SUM(H41:H44)</f>
        <v>0</v>
      </c>
    </row>
    <row r="46" spans="1:8" x14ac:dyDescent="0.25">
      <c r="A46" s="28"/>
      <c r="B46" s="42"/>
      <c r="C46" s="18"/>
      <c r="D46" s="14"/>
      <c r="E46" s="13"/>
      <c r="F46" s="13"/>
      <c r="G46" s="8"/>
      <c r="H46" s="8"/>
    </row>
    <row r="47" spans="1:8" x14ac:dyDescent="0.25">
      <c r="A47" s="111" t="s">
        <v>39</v>
      </c>
      <c r="B47" s="112"/>
      <c r="C47" s="112"/>
      <c r="D47" s="112"/>
      <c r="E47" s="112"/>
      <c r="F47" s="112"/>
      <c r="G47" s="112"/>
      <c r="H47" s="117"/>
    </row>
    <row r="48" spans="1:8" ht="26.25" x14ac:dyDescent="0.25">
      <c r="A48" s="28">
        <v>9</v>
      </c>
      <c r="B48" s="42" t="s">
        <v>32</v>
      </c>
      <c r="C48" s="18">
        <v>16</v>
      </c>
      <c r="D48" s="14" t="s">
        <v>13</v>
      </c>
      <c r="E48" s="13">
        <v>0</v>
      </c>
      <c r="F48" s="13"/>
      <c r="G48" s="8">
        <f>E48*C48</f>
        <v>0</v>
      </c>
      <c r="H48" s="8">
        <f>F48*C48</f>
        <v>0</v>
      </c>
    </row>
    <row r="49" spans="1:8" x14ac:dyDescent="0.25">
      <c r="A49" s="28">
        <v>10</v>
      </c>
      <c r="B49" s="42" t="s">
        <v>33</v>
      </c>
      <c r="C49" s="18">
        <v>50</v>
      </c>
      <c r="D49" s="14" t="s">
        <v>2</v>
      </c>
      <c r="E49" s="13">
        <v>0</v>
      </c>
      <c r="F49" s="13"/>
      <c r="G49" s="8">
        <f>E49*C49</f>
        <v>0</v>
      </c>
      <c r="H49" s="8">
        <f>F49*C49</f>
        <v>0</v>
      </c>
    </row>
    <row r="50" spans="1:8" x14ac:dyDescent="0.25">
      <c r="A50" s="28">
        <v>11</v>
      </c>
      <c r="B50" s="42" t="s">
        <v>40</v>
      </c>
      <c r="C50" s="18">
        <v>50</v>
      </c>
      <c r="D50" s="14" t="s">
        <v>2</v>
      </c>
      <c r="E50" s="13">
        <v>0</v>
      </c>
      <c r="F50" s="13"/>
      <c r="G50" s="8">
        <f>E50*C50</f>
        <v>0</v>
      </c>
      <c r="H50" s="8">
        <f>F50*C50</f>
        <v>0</v>
      </c>
    </row>
    <row r="51" spans="1:8" ht="39" x14ac:dyDescent="0.25">
      <c r="A51" s="28">
        <v>12</v>
      </c>
      <c r="B51" s="42" t="s">
        <v>12</v>
      </c>
      <c r="C51" s="18">
        <v>20</v>
      </c>
      <c r="D51" s="14" t="s">
        <v>14</v>
      </c>
      <c r="E51" s="13">
        <v>0</v>
      </c>
      <c r="F51" s="13"/>
      <c r="G51" s="8">
        <f>E51*C51</f>
        <v>0</v>
      </c>
      <c r="H51" s="8">
        <f>F51*C51</f>
        <v>0</v>
      </c>
    </row>
    <row r="52" spans="1:8" x14ac:dyDescent="0.25">
      <c r="A52" s="28"/>
      <c r="B52" s="42"/>
      <c r="C52" s="18"/>
      <c r="D52" s="14"/>
      <c r="E52" s="13"/>
      <c r="F52" s="13"/>
      <c r="G52" s="8"/>
      <c r="H52" s="44">
        <f>SUM(H48:H51)</f>
        <v>0</v>
      </c>
    </row>
    <row r="53" spans="1:8" x14ac:dyDescent="0.25">
      <c r="A53" s="28"/>
      <c r="B53" s="42"/>
      <c r="C53" s="18"/>
      <c r="D53" s="14"/>
      <c r="E53" s="13"/>
      <c r="F53" s="13"/>
      <c r="G53" s="8"/>
      <c r="H53" s="8"/>
    </row>
    <row r="54" spans="1:8" x14ac:dyDescent="0.25">
      <c r="A54" s="111" t="s">
        <v>41</v>
      </c>
      <c r="B54" s="112"/>
      <c r="C54" s="112"/>
      <c r="D54" s="112"/>
      <c r="E54" s="112"/>
      <c r="F54" s="112"/>
      <c r="G54" s="112"/>
      <c r="H54" s="117"/>
    </row>
    <row r="55" spans="1:8" ht="26.25" x14ac:dyDescent="0.25">
      <c r="A55" s="28">
        <v>13</v>
      </c>
      <c r="B55" s="42" t="s">
        <v>32</v>
      </c>
      <c r="C55" s="18">
        <v>16</v>
      </c>
      <c r="D55" s="14" t="s">
        <v>13</v>
      </c>
      <c r="E55" s="13">
        <v>0</v>
      </c>
      <c r="F55" s="13"/>
      <c r="G55" s="8">
        <f>E55*C55</f>
        <v>0</v>
      </c>
      <c r="H55" s="8">
        <f>F55*C55</f>
        <v>0</v>
      </c>
    </row>
    <row r="56" spans="1:8" x14ac:dyDescent="0.25">
      <c r="A56" s="28">
        <v>14</v>
      </c>
      <c r="B56" s="42" t="s">
        <v>33</v>
      </c>
      <c r="C56" s="18">
        <v>50</v>
      </c>
      <c r="D56" s="14" t="s">
        <v>2</v>
      </c>
      <c r="E56" s="13">
        <v>0</v>
      </c>
      <c r="F56" s="13"/>
      <c r="G56" s="8">
        <f>E56*C56</f>
        <v>0</v>
      </c>
      <c r="H56" s="8">
        <f>F56*C56</f>
        <v>0</v>
      </c>
    </row>
    <row r="57" spans="1:8" ht="26.25" x14ac:dyDescent="0.25">
      <c r="A57" s="28">
        <v>15</v>
      </c>
      <c r="B57" s="42" t="s">
        <v>42</v>
      </c>
      <c r="C57" s="18">
        <v>8</v>
      </c>
      <c r="D57" s="14" t="s">
        <v>2</v>
      </c>
      <c r="E57" s="13">
        <v>0</v>
      </c>
      <c r="F57" s="13"/>
      <c r="G57" s="8">
        <f>E57*C57</f>
        <v>0</v>
      </c>
      <c r="H57" s="8">
        <f>F57*C57</f>
        <v>0</v>
      </c>
    </row>
    <row r="58" spans="1:8" ht="39" x14ac:dyDescent="0.25">
      <c r="A58" s="28">
        <v>16</v>
      </c>
      <c r="B58" s="42" t="s">
        <v>12</v>
      </c>
      <c r="C58" s="18">
        <v>20</v>
      </c>
      <c r="D58" s="14" t="s">
        <v>14</v>
      </c>
      <c r="E58" s="13">
        <v>0</v>
      </c>
      <c r="F58" s="13"/>
      <c r="G58" s="8">
        <f>E58*C58</f>
        <v>0</v>
      </c>
      <c r="H58" s="8">
        <f>F58*C58</f>
        <v>0</v>
      </c>
    </row>
    <row r="59" spans="1:8" x14ac:dyDescent="0.25">
      <c r="A59" s="28"/>
      <c r="B59" s="42"/>
      <c r="C59" s="18"/>
      <c r="D59" s="14"/>
      <c r="E59" s="13"/>
      <c r="F59" s="13"/>
      <c r="G59" s="8"/>
      <c r="H59" s="44">
        <f>SUM(H55:H58)</f>
        <v>0</v>
      </c>
    </row>
    <row r="60" spans="1:8" ht="15.75" thickBot="1" x14ac:dyDescent="0.3">
      <c r="A60" s="30"/>
      <c r="B60" s="39"/>
      <c r="C60" s="40"/>
      <c r="D60" s="41"/>
      <c r="E60" s="34"/>
      <c r="F60" s="34"/>
      <c r="G60" s="35"/>
      <c r="H60" s="35"/>
    </row>
    <row r="61" spans="1:8" x14ac:dyDescent="0.25">
      <c r="A61" s="9"/>
      <c r="B61" s="4"/>
      <c r="E61"/>
      <c r="F61"/>
      <c r="G61" s="37">
        <f>SUM(G34:G60)</f>
        <v>0</v>
      </c>
      <c r="H61" s="38">
        <f>H59+H52+H45+H38</f>
        <v>0</v>
      </c>
    </row>
    <row r="62" spans="1:8" ht="42.75" customHeight="1" thickBot="1" x14ac:dyDescent="0.3">
      <c r="A62" s="9"/>
      <c r="B62" s="109" t="s">
        <v>43</v>
      </c>
      <c r="C62" s="109"/>
      <c r="D62" s="109"/>
      <c r="E62" s="109"/>
      <c r="F62" s="109"/>
      <c r="G62" s="104">
        <f>G61+H61</f>
        <v>0</v>
      </c>
      <c r="H62" s="110"/>
    </row>
    <row r="63" spans="1:8" x14ac:dyDescent="0.25">
      <c r="A63" s="9"/>
      <c r="B63" s="20"/>
      <c r="C63" s="20"/>
      <c r="D63" s="20"/>
      <c r="E63" s="20"/>
      <c r="F63" s="20"/>
      <c r="G63" s="21"/>
      <c r="H63" s="12"/>
    </row>
    <row r="64" spans="1:8" x14ac:dyDescent="0.25">
      <c r="A64" s="2"/>
      <c r="B64" s="2"/>
      <c r="C64" s="17"/>
      <c r="D64" s="2"/>
      <c r="E64" s="7"/>
      <c r="F64" s="7"/>
      <c r="G64" s="7"/>
      <c r="H64" s="2"/>
    </row>
    <row r="65" spans="1:8" ht="15.75" thickBot="1" x14ac:dyDescent="0.3">
      <c r="A65" s="2"/>
      <c r="B65" s="2"/>
      <c r="C65" s="17"/>
      <c r="D65" s="2"/>
      <c r="E65" s="7"/>
      <c r="F65" s="7"/>
      <c r="G65" s="7"/>
      <c r="H65" s="2"/>
    </row>
    <row r="66" spans="1:8" ht="47.25" customHeight="1" thickBot="1" x14ac:dyDescent="0.35">
      <c r="A66" s="120" t="s">
        <v>28</v>
      </c>
      <c r="B66" s="121"/>
      <c r="C66" s="121"/>
      <c r="D66" s="121"/>
      <c r="E66" s="121"/>
      <c r="F66" s="122"/>
      <c r="G66" s="118">
        <f>G62+G27</f>
        <v>0</v>
      </c>
      <c r="H66" s="119"/>
    </row>
    <row r="67" spans="1:8" x14ac:dyDescent="0.25">
      <c r="A67" s="2"/>
      <c r="B67" s="2"/>
      <c r="C67" s="17"/>
      <c r="D67" s="2"/>
      <c r="E67" s="7"/>
      <c r="F67" s="7"/>
      <c r="G67" s="7"/>
      <c r="H67" s="2"/>
    </row>
    <row r="70" spans="1:8" ht="15.75" thickBot="1" x14ac:dyDescent="0.3"/>
    <row r="71" spans="1:8" ht="19.5" thickBot="1" x14ac:dyDescent="0.3">
      <c r="A71" s="88" t="s">
        <v>29</v>
      </c>
      <c r="B71" s="89"/>
      <c r="C71" s="89"/>
      <c r="D71" s="89"/>
      <c r="E71" s="89"/>
      <c r="F71" s="89"/>
      <c r="G71" s="89"/>
      <c r="H71" s="90"/>
    </row>
    <row r="72" spans="1:8" ht="15.75" thickBot="1" x14ac:dyDescent="0.3">
      <c r="A72" s="85"/>
      <c r="B72" s="86"/>
      <c r="C72" s="86"/>
      <c r="D72" s="86"/>
      <c r="E72" s="86"/>
      <c r="F72" s="86"/>
      <c r="G72" s="86"/>
      <c r="H72" s="87"/>
    </row>
    <row r="73" spans="1:8" x14ac:dyDescent="0.25">
      <c r="A73" s="107" t="s">
        <v>57</v>
      </c>
      <c r="B73" s="108"/>
      <c r="C73" s="108"/>
      <c r="D73" s="108"/>
      <c r="E73" s="108"/>
      <c r="F73" s="108"/>
      <c r="G73" s="108"/>
      <c r="H73" s="114"/>
    </row>
    <row r="74" spans="1:8" x14ac:dyDescent="0.25">
      <c r="A74" s="101"/>
      <c r="B74" s="102"/>
      <c r="C74" s="102"/>
      <c r="D74" s="102"/>
      <c r="E74" s="102"/>
      <c r="F74" s="102"/>
      <c r="G74" s="102"/>
      <c r="H74" s="103"/>
    </row>
    <row r="75" spans="1:8" x14ac:dyDescent="0.25">
      <c r="A75" s="28">
        <v>1</v>
      </c>
      <c r="B75" s="42" t="s">
        <v>44</v>
      </c>
      <c r="C75" s="18">
        <v>22</v>
      </c>
      <c r="D75" s="14" t="s">
        <v>11</v>
      </c>
      <c r="E75" s="13">
        <v>0</v>
      </c>
      <c r="F75" s="13"/>
      <c r="G75" s="8"/>
      <c r="H75" s="29">
        <f>F75*C75</f>
        <v>0</v>
      </c>
    </row>
    <row r="76" spans="1:8" ht="26.25" x14ac:dyDescent="0.25">
      <c r="A76" s="28">
        <v>2</v>
      </c>
      <c r="B76" s="42" t="s">
        <v>45</v>
      </c>
      <c r="C76" s="18">
        <v>22</v>
      </c>
      <c r="D76" s="14" t="s">
        <v>11</v>
      </c>
      <c r="E76" s="13">
        <v>2500</v>
      </c>
      <c r="F76" s="13"/>
      <c r="G76" s="8"/>
      <c r="H76" s="29">
        <f t="shared" ref="H76:H83" si="4">F76*C76</f>
        <v>0</v>
      </c>
    </row>
    <row r="77" spans="1:8" ht="30.75" customHeight="1" x14ac:dyDescent="0.25">
      <c r="A77" s="28">
        <v>3</v>
      </c>
      <c r="B77" s="42" t="s">
        <v>46</v>
      </c>
      <c r="C77" s="18">
        <v>45</v>
      </c>
      <c r="D77" s="14" t="s">
        <v>11</v>
      </c>
      <c r="E77" s="13">
        <v>9000</v>
      </c>
      <c r="F77" s="13"/>
      <c r="G77" s="8"/>
      <c r="H77" s="29">
        <f t="shared" si="4"/>
        <v>0</v>
      </c>
    </row>
    <row r="78" spans="1:8" ht="26.25" x14ac:dyDescent="0.25">
      <c r="A78" s="28">
        <v>4</v>
      </c>
      <c r="B78" s="42" t="s">
        <v>47</v>
      </c>
      <c r="C78" s="18">
        <v>65</v>
      </c>
      <c r="D78" s="14" t="s">
        <v>11</v>
      </c>
      <c r="E78" s="13">
        <v>0</v>
      </c>
      <c r="F78" s="13"/>
      <c r="G78" s="8"/>
      <c r="H78" s="29">
        <f t="shared" si="4"/>
        <v>0</v>
      </c>
    </row>
    <row r="79" spans="1:8" ht="39" x14ac:dyDescent="0.25">
      <c r="A79" s="28">
        <v>5</v>
      </c>
      <c r="B79" s="42" t="s">
        <v>12</v>
      </c>
      <c r="C79" s="45">
        <v>12</v>
      </c>
      <c r="D79" s="14" t="s">
        <v>13</v>
      </c>
      <c r="E79" s="13">
        <v>0</v>
      </c>
      <c r="F79" s="13"/>
      <c r="G79" s="8"/>
      <c r="H79" s="29">
        <f t="shared" si="4"/>
        <v>0</v>
      </c>
    </row>
    <row r="80" spans="1:8" x14ac:dyDescent="0.25">
      <c r="A80" s="28"/>
      <c r="B80" s="42"/>
      <c r="C80" s="18"/>
      <c r="D80" s="14"/>
      <c r="E80" s="13"/>
      <c r="F80" s="13"/>
      <c r="G80" s="44">
        <f>SUM(G75:G79)</f>
        <v>0</v>
      </c>
      <c r="H80" s="54">
        <f>SUM(H75:H79)</f>
        <v>0</v>
      </c>
    </row>
    <row r="81" spans="1:8" x14ac:dyDescent="0.25">
      <c r="A81" s="28"/>
      <c r="B81" s="42"/>
      <c r="C81" s="18"/>
      <c r="D81" s="14"/>
      <c r="E81" s="13"/>
      <c r="F81" s="13"/>
      <c r="G81" s="8"/>
      <c r="H81" s="29"/>
    </row>
    <row r="82" spans="1:8" x14ac:dyDescent="0.25">
      <c r="A82" s="111" t="s">
        <v>48</v>
      </c>
      <c r="B82" s="112"/>
      <c r="C82" s="112"/>
      <c r="D82" s="112"/>
      <c r="E82" s="112"/>
      <c r="F82" s="112"/>
      <c r="G82" s="112"/>
      <c r="H82" s="113"/>
    </row>
    <row r="83" spans="1:8" x14ac:dyDescent="0.25">
      <c r="A83" s="28"/>
      <c r="B83" s="42" t="s">
        <v>49</v>
      </c>
      <c r="C83" s="18">
        <v>75</v>
      </c>
      <c r="D83" s="14" t="s">
        <v>11</v>
      </c>
      <c r="E83" s="13">
        <v>0</v>
      </c>
      <c r="F83" s="13"/>
      <c r="G83" s="8"/>
      <c r="H83" s="29">
        <f t="shared" si="4"/>
        <v>0</v>
      </c>
    </row>
    <row r="84" spans="1:8" x14ac:dyDescent="0.25">
      <c r="A84" s="28"/>
      <c r="B84" s="42" t="s">
        <v>24</v>
      </c>
      <c r="C84" s="18">
        <v>75</v>
      </c>
      <c r="D84" s="14" t="s">
        <v>11</v>
      </c>
      <c r="E84" s="13">
        <v>0</v>
      </c>
      <c r="F84" s="13"/>
      <c r="G84" s="8"/>
      <c r="H84" s="29">
        <f t="shared" ref="H84" si="5">F84*C84</f>
        <v>0</v>
      </c>
    </row>
    <row r="85" spans="1:8" ht="39" x14ac:dyDescent="0.25">
      <c r="A85" s="28"/>
      <c r="B85" s="42" t="s">
        <v>50</v>
      </c>
      <c r="C85" s="18">
        <v>75</v>
      </c>
      <c r="D85" s="14" t="s">
        <v>11</v>
      </c>
      <c r="E85" s="13">
        <v>3850</v>
      </c>
      <c r="F85" s="13"/>
      <c r="G85" s="8"/>
      <c r="H85" s="29">
        <f t="shared" ref="H85:H88" si="6">F85*C85</f>
        <v>0</v>
      </c>
    </row>
    <row r="86" spans="1:8" x14ac:dyDescent="0.25">
      <c r="A86" s="28"/>
      <c r="B86" s="42" t="s">
        <v>51</v>
      </c>
      <c r="C86" s="18">
        <v>75</v>
      </c>
      <c r="D86" s="14" t="s">
        <v>11</v>
      </c>
      <c r="E86" s="13">
        <v>0</v>
      </c>
      <c r="F86" s="13"/>
      <c r="G86" s="8"/>
      <c r="H86" s="29">
        <f t="shared" si="6"/>
        <v>0</v>
      </c>
    </row>
    <row r="87" spans="1:8" ht="26.25" x14ac:dyDescent="0.25">
      <c r="A87" s="28"/>
      <c r="B87" s="42" t="s">
        <v>47</v>
      </c>
      <c r="C87" s="18">
        <v>90</v>
      </c>
      <c r="D87" s="14" t="s">
        <v>11</v>
      </c>
      <c r="E87" s="13">
        <v>0</v>
      </c>
      <c r="F87" s="13"/>
      <c r="G87" s="8"/>
      <c r="H87" s="29">
        <f t="shared" si="6"/>
        <v>0</v>
      </c>
    </row>
    <row r="88" spans="1:8" ht="39" x14ac:dyDescent="0.25">
      <c r="A88" s="28"/>
      <c r="B88" s="42" t="s">
        <v>12</v>
      </c>
      <c r="C88" s="45">
        <v>25</v>
      </c>
      <c r="D88" s="14" t="s">
        <v>13</v>
      </c>
      <c r="E88" s="13">
        <v>0</v>
      </c>
      <c r="F88" s="13"/>
      <c r="G88" s="8"/>
      <c r="H88" s="29">
        <f t="shared" si="6"/>
        <v>0</v>
      </c>
    </row>
    <row r="89" spans="1:8" x14ac:dyDescent="0.25">
      <c r="A89" s="28"/>
      <c r="B89" s="42"/>
      <c r="C89" s="18"/>
      <c r="D89" s="14"/>
      <c r="E89" s="13"/>
      <c r="F89" s="13"/>
      <c r="G89" s="44">
        <f>SUM(G83:G88)</f>
        <v>0</v>
      </c>
      <c r="H89" s="54">
        <f>SUM(H83:H88)</f>
        <v>0</v>
      </c>
    </row>
    <row r="90" spans="1:8" x14ac:dyDescent="0.25">
      <c r="A90" s="28"/>
      <c r="B90" s="42"/>
      <c r="C90" s="18"/>
      <c r="D90" s="14"/>
      <c r="E90" s="13"/>
      <c r="F90" s="13"/>
      <c r="G90" s="8"/>
      <c r="H90" s="29"/>
    </row>
    <row r="91" spans="1:8" x14ac:dyDescent="0.25">
      <c r="A91" s="111" t="s">
        <v>56</v>
      </c>
      <c r="B91" s="112"/>
      <c r="C91" s="112"/>
      <c r="D91" s="112"/>
      <c r="E91" s="112"/>
      <c r="F91" s="112"/>
      <c r="G91" s="112"/>
      <c r="H91" s="113"/>
    </row>
    <row r="92" spans="1:8" x14ac:dyDescent="0.25">
      <c r="A92" s="28"/>
      <c r="B92" s="42" t="s">
        <v>49</v>
      </c>
      <c r="C92" s="18">
        <v>122</v>
      </c>
      <c r="D92" s="14" t="s">
        <v>11</v>
      </c>
      <c r="E92" s="13">
        <v>0</v>
      </c>
      <c r="F92" s="13"/>
      <c r="G92" s="8">
        <f t="shared" ref="G92" si="7">E92*C92</f>
        <v>0</v>
      </c>
      <c r="H92" s="29">
        <f t="shared" ref="H92:H97" si="8">F92*C92</f>
        <v>0</v>
      </c>
    </row>
    <row r="93" spans="1:8" x14ac:dyDescent="0.25">
      <c r="A93" s="28"/>
      <c r="B93" s="42" t="s">
        <v>24</v>
      </c>
      <c r="C93" s="18">
        <v>122</v>
      </c>
      <c r="D93" s="14" t="s">
        <v>11</v>
      </c>
      <c r="E93" s="13">
        <v>0</v>
      </c>
      <c r="F93" s="13"/>
      <c r="G93" s="8"/>
      <c r="H93" s="29">
        <f t="shared" si="8"/>
        <v>0</v>
      </c>
    </row>
    <row r="94" spans="1:8" ht="39" x14ac:dyDescent="0.25">
      <c r="A94" s="28"/>
      <c r="B94" s="42" t="s">
        <v>50</v>
      </c>
      <c r="C94" s="18">
        <v>122</v>
      </c>
      <c r="D94" s="14" t="s">
        <v>11</v>
      </c>
      <c r="E94" s="13">
        <v>3850</v>
      </c>
      <c r="F94" s="13"/>
      <c r="G94" s="8"/>
      <c r="H94" s="29">
        <f t="shared" si="8"/>
        <v>0</v>
      </c>
    </row>
    <row r="95" spans="1:8" x14ac:dyDescent="0.25">
      <c r="A95" s="28"/>
      <c r="B95" s="42" t="s">
        <v>51</v>
      </c>
      <c r="C95" s="18">
        <v>122</v>
      </c>
      <c r="D95" s="14" t="s">
        <v>11</v>
      </c>
      <c r="E95" s="13">
        <v>0</v>
      </c>
      <c r="F95" s="13"/>
      <c r="G95" s="8"/>
      <c r="H95" s="29">
        <f t="shared" si="8"/>
        <v>0</v>
      </c>
    </row>
    <row r="96" spans="1:8" ht="26.25" x14ac:dyDescent="0.25">
      <c r="A96" s="28"/>
      <c r="B96" s="42" t="s">
        <v>47</v>
      </c>
      <c r="C96" s="18">
        <v>50</v>
      </c>
      <c r="D96" s="14" t="s">
        <v>11</v>
      </c>
      <c r="E96" s="13">
        <v>0</v>
      </c>
      <c r="F96" s="13"/>
      <c r="G96" s="8"/>
      <c r="H96" s="29">
        <f t="shared" si="8"/>
        <v>0</v>
      </c>
    </row>
    <row r="97" spans="1:8" ht="39" x14ac:dyDescent="0.25">
      <c r="A97" s="28"/>
      <c r="B97" s="42" t="s">
        <v>12</v>
      </c>
      <c r="C97" s="18">
        <v>20</v>
      </c>
      <c r="D97" s="14" t="s">
        <v>13</v>
      </c>
      <c r="E97" s="13">
        <v>0</v>
      </c>
      <c r="F97" s="13"/>
      <c r="G97" s="8"/>
      <c r="H97" s="29">
        <f t="shared" si="8"/>
        <v>0</v>
      </c>
    </row>
    <row r="98" spans="1:8" x14ac:dyDescent="0.25">
      <c r="A98" s="28"/>
      <c r="B98" s="42"/>
      <c r="C98" s="18"/>
      <c r="D98" s="14"/>
      <c r="E98" s="13"/>
      <c r="F98" s="13"/>
      <c r="G98" s="44">
        <f>SUM(G92:G97)</f>
        <v>0</v>
      </c>
      <c r="H98" s="54">
        <f>SUM(H92:H97)</f>
        <v>0</v>
      </c>
    </row>
    <row r="99" spans="1:8" x14ac:dyDescent="0.25">
      <c r="A99" s="28"/>
      <c r="B99" s="42"/>
      <c r="C99" s="18"/>
      <c r="D99" s="14"/>
      <c r="E99" s="13"/>
      <c r="F99" s="13"/>
      <c r="G99" s="8"/>
      <c r="H99" s="29"/>
    </row>
    <row r="100" spans="1:8" x14ac:dyDescent="0.25">
      <c r="A100" s="111" t="s">
        <v>55</v>
      </c>
      <c r="B100" s="112"/>
      <c r="C100" s="112"/>
      <c r="D100" s="112"/>
      <c r="E100" s="112"/>
      <c r="F100" s="112"/>
      <c r="G100" s="112"/>
      <c r="H100" s="113"/>
    </row>
    <row r="101" spans="1:8" x14ac:dyDescent="0.25">
      <c r="A101" s="28"/>
      <c r="B101" s="42" t="s">
        <v>49</v>
      </c>
      <c r="C101" s="18">
        <v>720</v>
      </c>
      <c r="D101" s="14" t="s">
        <v>11</v>
      </c>
      <c r="E101" s="13">
        <v>0</v>
      </c>
      <c r="F101" s="13"/>
      <c r="G101" s="8"/>
      <c r="H101" s="29">
        <f t="shared" ref="H101:H105" si="9">F101*C101</f>
        <v>0</v>
      </c>
    </row>
    <row r="102" spans="1:8" x14ac:dyDescent="0.25">
      <c r="A102" s="28"/>
      <c r="B102" s="42" t="s">
        <v>24</v>
      </c>
      <c r="C102" s="18">
        <v>720</v>
      </c>
      <c r="D102" s="14" t="s">
        <v>11</v>
      </c>
      <c r="E102" s="13">
        <v>0</v>
      </c>
      <c r="F102" s="13"/>
      <c r="G102" s="8"/>
      <c r="H102" s="29">
        <f t="shared" si="9"/>
        <v>0</v>
      </c>
    </row>
    <row r="103" spans="1:8" ht="39" x14ac:dyDescent="0.25">
      <c r="A103" s="28"/>
      <c r="B103" s="42" t="s">
        <v>50</v>
      </c>
      <c r="C103" s="18">
        <v>720</v>
      </c>
      <c r="D103" s="14" t="s">
        <v>11</v>
      </c>
      <c r="E103" s="13">
        <v>3850</v>
      </c>
      <c r="F103" s="13"/>
      <c r="G103" s="8"/>
      <c r="H103" s="29">
        <f t="shared" si="9"/>
        <v>0</v>
      </c>
    </row>
    <row r="104" spans="1:8" x14ac:dyDescent="0.25">
      <c r="A104" s="28"/>
      <c r="B104" s="42" t="s">
        <v>51</v>
      </c>
      <c r="C104" s="18">
        <v>720</v>
      </c>
      <c r="D104" s="14" t="s">
        <v>11</v>
      </c>
      <c r="E104" s="13">
        <v>0</v>
      </c>
      <c r="F104" s="13"/>
      <c r="G104" s="8"/>
      <c r="H104" s="29">
        <f t="shared" si="9"/>
        <v>0</v>
      </c>
    </row>
    <row r="105" spans="1:8" ht="39" x14ac:dyDescent="0.25">
      <c r="A105" s="28"/>
      <c r="B105" s="42" t="s">
        <v>12</v>
      </c>
      <c r="C105" s="18">
        <v>108</v>
      </c>
      <c r="D105" s="14" t="s">
        <v>13</v>
      </c>
      <c r="E105" s="13">
        <v>0</v>
      </c>
      <c r="F105" s="13"/>
      <c r="G105" s="8"/>
      <c r="H105" s="29">
        <f t="shared" si="9"/>
        <v>0</v>
      </c>
    </row>
    <row r="106" spans="1:8" x14ac:dyDescent="0.25">
      <c r="A106" s="28"/>
      <c r="B106" s="42"/>
      <c r="C106" s="18"/>
      <c r="D106" s="14"/>
      <c r="E106" s="13"/>
      <c r="F106" s="13"/>
      <c r="G106" s="44">
        <f>SUM(G101:G105)</f>
        <v>0</v>
      </c>
      <c r="H106" s="54">
        <f>SUM(H101:H105)</f>
        <v>0</v>
      </c>
    </row>
    <row r="107" spans="1:8" x14ac:dyDescent="0.25">
      <c r="A107" s="28"/>
      <c r="B107" s="42"/>
      <c r="C107" s="18"/>
      <c r="D107" s="14"/>
      <c r="E107" s="13"/>
      <c r="F107" s="13"/>
      <c r="G107" s="8"/>
      <c r="H107" s="29"/>
    </row>
    <row r="108" spans="1:8" ht="15.75" thickBot="1" x14ac:dyDescent="0.3">
      <c r="A108" s="30"/>
      <c r="B108" s="39"/>
      <c r="C108" s="40"/>
      <c r="D108" s="41"/>
      <c r="E108" s="34"/>
      <c r="F108" s="34"/>
      <c r="G108" s="8"/>
      <c r="H108" s="29"/>
    </row>
    <row r="109" spans="1:8" ht="15.75" thickBot="1" x14ac:dyDescent="0.3">
      <c r="A109" s="55"/>
      <c r="B109" s="56"/>
      <c r="C109" s="57"/>
      <c r="D109" s="58"/>
      <c r="E109" s="58"/>
      <c r="F109" s="58"/>
      <c r="G109" s="48">
        <f>G106+G98+G89+G80</f>
        <v>0</v>
      </c>
      <c r="H109" s="49">
        <f>H106+H98+H89+H80</f>
        <v>0</v>
      </c>
    </row>
    <row r="110" spans="1:8" ht="33" customHeight="1" thickBot="1" x14ac:dyDescent="0.3">
      <c r="A110" s="9"/>
      <c r="B110" s="109" t="s">
        <v>52</v>
      </c>
      <c r="C110" s="109"/>
      <c r="D110" s="109"/>
      <c r="E110" s="109"/>
      <c r="F110" s="109"/>
      <c r="G110" s="115">
        <f>G109+H109</f>
        <v>0</v>
      </c>
      <c r="H110" s="116"/>
    </row>
    <row r="111" spans="1:8" x14ac:dyDescent="0.25">
      <c r="A111" s="9"/>
      <c r="B111" s="20"/>
      <c r="C111" s="20"/>
      <c r="D111" s="20"/>
      <c r="E111" s="20"/>
      <c r="F111" s="20"/>
      <c r="G111" s="21"/>
      <c r="H111" s="12"/>
    </row>
    <row r="112" spans="1:8" x14ac:dyDescent="0.25">
      <c r="A112" s="9"/>
      <c r="B112" s="20"/>
      <c r="C112" s="20"/>
      <c r="D112" s="20"/>
      <c r="E112" s="20"/>
      <c r="F112" s="20"/>
      <c r="G112" s="21"/>
      <c r="H112" s="12"/>
    </row>
    <row r="113" spans="1:8" x14ac:dyDescent="0.25">
      <c r="A113" s="2"/>
      <c r="B113" s="2"/>
      <c r="C113" s="17"/>
      <c r="D113" s="2"/>
      <c r="E113" s="7"/>
      <c r="F113" s="7"/>
      <c r="G113" s="7"/>
      <c r="H113" s="2"/>
    </row>
    <row r="114" spans="1:8" ht="15.75" thickBot="1" x14ac:dyDescent="0.3">
      <c r="A114" s="2"/>
      <c r="B114" s="2"/>
      <c r="C114" s="17"/>
      <c r="D114" s="2"/>
      <c r="E114" s="7"/>
      <c r="F114" s="7"/>
      <c r="G114" s="7"/>
      <c r="H114" s="2"/>
    </row>
    <row r="115" spans="1:8" ht="42.75" customHeight="1" thickBot="1" x14ac:dyDescent="0.35">
      <c r="A115" s="120" t="s">
        <v>30</v>
      </c>
      <c r="B115" s="121"/>
      <c r="C115" s="121"/>
      <c r="D115" s="121"/>
      <c r="E115" s="121"/>
      <c r="F115" s="122"/>
      <c r="G115" s="118">
        <f>G110</f>
        <v>0</v>
      </c>
      <c r="H115" s="119"/>
    </row>
    <row r="118" spans="1:8" x14ac:dyDescent="0.25">
      <c r="A118" s="9"/>
      <c r="B118" s="5"/>
      <c r="C118" s="16"/>
      <c r="D118" s="5"/>
      <c r="E118" s="6"/>
      <c r="F118" s="6"/>
      <c r="G118" s="6"/>
      <c r="H118" s="3"/>
    </row>
    <row r="121" spans="1:8" x14ac:dyDescent="0.25">
      <c r="A121" t="s">
        <v>59</v>
      </c>
    </row>
    <row r="124" spans="1:8" ht="15.75" x14ac:dyDescent="0.25">
      <c r="G124" s="123"/>
      <c r="H124" s="123"/>
    </row>
    <row r="125" spans="1:8" ht="15" customHeight="1" x14ac:dyDescent="0.25">
      <c r="G125" s="123"/>
      <c r="H125" s="123"/>
    </row>
    <row r="126" spans="1:8" ht="15" customHeight="1" x14ac:dyDescent="0.25">
      <c r="G126" s="123"/>
      <c r="H126" s="123"/>
    </row>
    <row r="127" spans="1:8" ht="15.75" x14ac:dyDescent="0.25">
      <c r="G127" s="123"/>
      <c r="H127" s="123"/>
    </row>
    <row r="128" spans="1:8" ht="15.75" x14ac:dyDescent="0.25">
      <c r="G128" s="123"/>
      <c r="H128" s="123"/>
    </row>
    <row r="129" spans="7:8" ht="15.75" x14ac:dyDescent="0.25">
      <c r="G129" s="46"/>
      <c r="H129" s="47"/>
    </row>
  </sheetData>
  <mergeCells count="46">
    <mergeCell ref="G127:H127"/>
    <mergeCell ref="G128:H128"/>
    <mergeCell ref="G124:H124"/>
    <mergeCell ref="G125:H125"/>
    <mergeCell ref="G126:H126"/>
    <mergeCell ref="A72:H72"/>
    <mergeCell ref="G66:H66"/>
    <mergeCell ref="A71:H71"/>
    <mergeCell ref="A66:F66"/>
    <mergeCell ref="G115:H115"/>
    <mergeCell ref="A115:F115"/>
    <mergeCell ref="A100:H100"/>
    <mergeCell ref="A73:H73"/>
    <mergeCell ref="A74:H74"/>
    <mergeCell ref="B110:F110"/>
    <mergeCell ref="G110:H110"/>
    <mergeCell ref="A82:H82"/>
    <mergeCell ref="A91:H91"/>
    <mergeCell ref="A23:H23"/>
    <mergeCell ref="G27:H27"/>
    <mergeCell ref="B27:F27"/>
    <mergeCell ref="A32:H32"/>
    <mergeCell ref="B62:F62"/>
    <mergeCell ref="G62:H62"/>
    <mergeCell ref="A33:H33"/>
    <mergeCell ref="A40:H40"/>
    <mergeCell ref="A47:H47"/>
    <mergeCell ref="A54:H54"/>
    <mergeCell ref="A21:H21"/>
    <mergeCell ref="A20:H20"/>
    <mergeCell ref="F9:G9"/>
    <mergeCell ref="D9:E9"/>
    <mergeCell ref="A8:C8"/>
    <mergeCell ref="F8:G8"/>
    <mergeCell ref="D8:E8"/>
    <mergeCell ref="A9:C9"/>
    <mergeCell ref="A4:H4"/>
    <mergeCell ref="A5:H5"/>
    <mergeCell ref="A7:H7"/>
    <mergeCell ref="A2:H3"/>
    <mergeCell ref="F11:G11"/>
    <mergeCell ref="A11:C11"/>
    <mergeCell ref="D10:E10"/>
    <mergeCell ref="F10:G10"/>
    <mergeCell ref="A10:C10"/>
    <mergeCell ref="D11:E11"/>
  </mergeCells>
  <phoneticPr fontId="16" type="noConversion"/>
  <pageMargins left="0.7" right="0.47916666666666669" top="0.75" bottom="0.75" header="0.3" footer="0.3"/>
  <pageSetup paperSize="9" scale="68" orientation="portrait" r:id="rId1"/>
  <rowBreaks count="1" manualBreakCount="1">
    <brk id="66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1B01DBDB555048ACAD5082DF1D699A" ma:contentTypeVersion="18" ma:contentTypeDescription="Create a new document." ma:contentTypeScope="" ma:versionID="3f362e258f5672fb50f9a709998b4132">
  <xsd:schema xmlns:xsd="http://www.w3.org/2001/XMLSchema" xmlns:xs="http://www.w3.org/2001/XMLSchema" xmlns:p="http://schemas.microsoft.com/office/2006/metadata/properties" xmlns:ns2="0ed858df-9113-41b5-8121-c33ec4593016" xmlns:ns3="9724418c-e219-4dd5-82d6-62ffc7722200" targetNamespace="http://schemas.microsoft.com/office/2006/metadata/properties" ma:root="true" ma:fieldsID="8460e8c10f4f78e3a2cb7442adb98ea7" ns2:_="" ns3:_="">
    <xsd:import namespace="0ed858df-9113-41b5-8121-c33ec4593016"/>
    <xsd:import namespace="9724418c-e219-4dd5-82d6-62ffc77222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858df-9113-41b5-8121-c33ec45930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ff7c5f6-77c7-4464-8ffe-02d055db0e7d}" ma:internalName="TaxCatchAll" ma:showField="CatchAllData" ma:web="0ed858df-9113-41b5-8121-c33ec45930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24418c-e219-4dd5-82d6-62ffc77222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e69b72-e552-4f8a-bb16-4604b9f83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724418c-e219-4dd5-82d6-62ffc7722200">
      <Terms xmlns="http://schemas.microsoft.com/office/infopath/2007/PartnerControls"/>
    </lcf76f155ced4ddcb4097134ff3c332f>
    <TaxCatchAll xmlns="0ed858df-9113-41b5-8121-c33ec4593016" xsi:nil="true"/>
  </documentManagement>
</p:properties>
</file>

<file path=customXml/itemProps1.xml><?xml version="1.0" encoding="utf-8"?>
<ds:datastoreItem xmlns:ds="http://schemas.openxmlformats.org/officeDocument/2006/customXml" ds:itemID="{8B89CFDC-80A6-4910-87A5-71BD2E9E76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d858df-9113-41b5-8121-c33ec4593016"/>
    <ds:schemaRef ds:uri="9724418c-e219-4dd5-82d6-62ffc77222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7476F0-29F1-4A26-92A2-1E292B8965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22D51D-63F7-4484-ABCE-0BA85E03ABAC}">
  <ds:schemaRefs>
    <ds:schemaRef ds:uri="http://schemas.microsoft.com/office/2006/metadata/properties"/>
    <ds:schemaRef ds:uri="http://schemas.microsoft.com/office/infopath/2007/PartnerControls"/>
    <ds:schemaRef ds:uri="9724418c-e219-4dd5-82d6-62ffc7722200"/>
    <ds:schemaRef ds:uri="0ed858df-9113-41b5-8121-c33ec45930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     Terv</vt:lpstr>
      <vt:lpstr>'     Terv'!Nyomtatási_terület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2024-03-25T10:56:06Z</dcterms:created>
  <dcterms:modified xsi:type="dcterms:W3CDTF">2024-04-08T14:05:46Z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0x010100B51B01DBDB555048ACAD5082DF1D699A</vt:lpwstr>
  </property>
</Properties>
</file>