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rencz.krisztina\Desktop\"/>
    </mc:Choice>
  </mc:AlternateContent>
  <bookViews>
    <workbookView xWindow="0" yWindow="0" windowWidth="28800" windowHeight="12135"/>
  </bookViews>
  <sheets>
    <sheet name="Óvoda festé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H15" i="1"/>
  <c r="G15" i="1"/>
  <c r="H14" i="1"/>
  <c r="G14" i="1"/>
  <c r="H13" i="1"/>
  <c r="G13" i="1"/>
  <c r="H12" i="1"/>
  <c r="G12" i="1"/>
  <c r="C11" i="1"/>
  <c r="G6" i="1"/>
  <c r="G11" i="1" s="1"/>
  <c r="G16" i="1" s="1"/>
  <c r="H10" i="1"/>
  <c r="G10" i="1"/>
  <c r="H9" i="1"/>
  <c r="G9" i="1"/>
  <c r="H8" i="1"/>
  <c r="G8" i="1"/>
  <c r="H6" i="1"/>
  <c r="G17" i="1" l="1"/>
  <c r="G18" i="1" s="1"/>
  <c r="G7" i="1"/>
  <c r="H7" i="1"/>
  <c r="H11" i="1" s="1"/>
  <c r="H16" i="1" s="1"/>
  <c r="H17" i="1" s="1"/>
  <c r="H18" i="1" l="1"/>
</calcChain>
</file>

<file path=xl/sharedStrings.xml><?xml version="1.0" encoding="utf-8"?>
<sst xmlns="http://schemas.openxmlformats.org/spreadsheetml/2006/main" count="51" uniqueCount="38">
  <si>
    <t>Ssz.</t>
  </si>
  <si>
    <t>Tétel szövege</t>
  </si>
  <si>
    <t>Menny. Össz.</t>
  </si>
  <si>
    <t>Egység</t>
  </si>
  <si>
    <t>Anyag egységár</t>
  </si>
  <si>
    <t>Díj egységre</t>
  </si>
  <si>
    <t>Anyag összesen</t>
  </si>
  <si>
    <t>Díj összesen</t>
  </si>
  <si>
    <t>m2</t>
  </si>
  <si>
    <t>Borostyán Természetvédő Óvoda</t>
  </si>
  <si>
    <t>Alapozási, festési munkák szükség szerinti bútormozgatással</t>
  </si>
  <si>
    <t>Csoportöltözők</t>
  </si>
  <si>
    <t>Cica csoport</t>
  </si>
  <si>
    <t>Mókus csoport</t>
  </si>
  <si>
    <t>Maci csoport</t>
  </si>
  <si>
    <t>Süni csoport</t>
  </si>
  <si>
    <t>Őzike csoport</t>
  </si>
  <si>
    <t>Csoportöltözők összesen</t>
  </si>
  <si>
    <t xml:space="preserve"> -</t>
  </si>
  <si>
    <t>1.</t>
  </si>
  <si>
    <t>a.</t>
  </si>
  <si>
    <t>b.</t>
  </si>
  <si>
    <t>c.</t>
  </si>
  <si>
    <t>d.</t>
  </si>
  <si>
    <t>e.</t>
  </si>
  <si>
    <t>2.</t>
  </si>
  <si>
    <t>Szertár</t>
  </si>
  <si>
    <t>Kazánház</t>
  </si>
  <si>
    <t>Folyosó</t>
  </si>
  <si>
    <t>Szélfogó</t>
  </si>
  <si>
    <t>3.</t>
  </si>
  <si>
    <t>4.</t>
  </si>
  <si>
    <t>5.</t>
  </si>
  <si>
    <t>Kelt:</t>
  </si>
  <si>
    <t>Aláírás</t>
  </si>
  <si>
    <t>Áfa</t>
  </si>
  <si>
    <t>Munkanem összesen (nettó):</t>
  </si>
  <si>
    <t>Munkanem összesen (bruttó):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</si>
</sst>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Times New Roman CE"/>
      <charset val="238"/>
    </font>
    <font>
      <b/>
      <sz val="10"/>
      <name val="Times New Roman CE"/>
      <charset val="238"/>
    </font>
    <font>
      <sz val="10"/>
      <color theme="1"/>
      <name val="Times New Roman CE"/>
      <charset val="238"/>
    </font>
    <font>
      <sz val="10"/>
      <name val="Times New Roman CE"/>
      <charset val="238"/>
    </font>
    <font>
      <sz val="10"/>
      <color theme="1"/>
      <name val="Times New Roman"/>
      <family val="1"/>
      <charset val="238"/>
    </font>
    <font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49" fontId="5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2" xfId="0" applyFont="1" applyBorder="1" applyAlignment="1">
      <alignment horizontal="center"/>
    </xf>
    <xf numFmtId="49" fontId="3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vertical="top" wrapText="1"/>
    </xf>
    <xf numFmtId="49" fontId="3" fillId="0" borderId="3" xfId="0" applyNumberFormat="1" applyFont="1" applyFill="1" applyBorder="1" applyAlignment="1">
      <alignment vertical="top" wrapText="1"/>
    </xf>
    <xf numFmtId="0" fontId="6" fillId="0" borderId="3" xfId="0" applyFont="1" applyBorder="1"/>
    <xf numFmtId="0" fontId="5" fillId="0" borderId="3" xfId="0" applyNumberFormat="1" applyFont="1" applyFill="1" applyBorder="1" applyAlignment="1">
      <alignment horizontal="right" vertical="top" wrapText="1"/>
    </xf>
    <xf numFmtId="0" fontId="4" fillId="0" borderId="3" xfId="0" applyNumberFormat="1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right" vertical="top" wrapText="1"/>
    </xf>
    <xf numFmtId="0" fontId="3" fillId="0" borderId="3" xfId="0" applyNumberFormat="1" applyFont="1" applyFill="1" applyBorder="1" applyAlignment="1">
      <alignment horizontal="right" vertical="center" wrapText="1"/>
    </xf>
    <xf numFmtId="0" fontId="2" fillId="0" borderId="3" xfId="0" applyNumberFormat="1" applyFont="1" applyFill="1" applyBorder="1" applyAlignment="1">
      <alignment vertical="center" wrapText="1"/>
    </xf>
    <xf numFmtId="0" fontId="2" fillId="0" borderId="3" xfId="0" applyNumberFormat="1" applyFont="1" applyFill="1" applyBorder="1" applyAlignment="1">
      <alignment horizontal="right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0" fontId="5" fillId="0" borderId="3" xfId="0" applyNumberFormat="1" applyFont="1" applyFill="1" applyBorder="1" applyAlignment="1">
      <alignment horizontal="right" vertical="center" wrapText="1"/>
    </xf>
    <xf numFmtId="0" fontId="4" fillId="0" borderId="3" xfId="0" applyNumberFormat="1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vertical="top" wrapText="1"/>
    </xf>
    <xf numFmtId="49" fontId="3" fillId="0" borderId="8" xfId="0" applyNumberFormat="1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8" xfId="0" applyNumberFormat="1" applyFont="1" applyFill="1" applyBorder="1" applyAlignment="1">
      <alignment horizontal="right" vertical="top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right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right" vertical="top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left" vertical="center" wrapText="1"/>
    </xf>
    <xf numFmtId="0" fontId="5" fillId="0" borderId="15" xfId="0" applyNumberFormat="1" applyFont="1" applyFill="1" applyBorder="1" applyAlignment="1">
      <alignment horizontal="right" vertical="center" wrapText="1"/>
    </xf>
    <xf numFmtId="0" fontId="4" fillId="0" borderId="15" xfId="0" applyNumberFormat="1" applyFont="1" applyFill="1" applyBorder="1" applyAlignment="1">
      <alignment vertical="center" wrapText="1"/>
    </xf>
    <xf numFmtId="0" fontId="4" fillId="0" borderId="15" xfId="0" applyNumberFormat="1" applyFont="1" applyFill="1" applyBorder="1" applyAlignment="1">
      <alignment horizontal="right" vertical="top" wrapText="1"/>
    </xf>
    <xf numFmtId="0" fontId="4" fillId="0" borderId="16" xfId="0" applyNumberFormat="1" applyFont="1" applyFill="1" applyBorder="1" applyAlignment="1">
      <alignment horizontal="right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right" vertical="top" wrapText="1"/>
    </xf>
    <xf numFmtId="0" fontId="2" fillId="0" borderId="19" xfId="0" applyFont="1" applyFill="1" applyBorder="1" applyAlignment="1">
      <alignment horizontal="right" vertical="top" wrapText="1"/>
    </xf>
    <xf numFmtId="0" fontId="2" fillId="0" borderId="19" xfId="0" applyFont="1" applyFill="1" applyBorder="1" applyAlignment="1">
      <alignment horizontal="center" vertical="top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22" xfId="0" applyFont="1" applyFill="1" applyBorder="1" applyAlignment="1">
      <alignment horizontal="center" vertical="top" wrapText="1"/>
    </xf>
    <xf numFmtId="0" fontId="0" fillId="0" borderId="2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5" xfId="0" applyFont="1" applyFill="1" applyBorder="1" applyAlignment="1">
      <alignment horizontal="right" vertical="top" wrapText="1"/>
    </xf>
    <xf numFmtId="0" fontId="1" fillId="0" borderId="3" xfId="0" applyFont="1" applyBorder="1"/>
    <xf numFmtId="0" fontId="1" fillId="0" borderId="10" xfId="0" applyFont="1" applyBorder="1"/>
    <xf numFmtId="0" fontId="2" fillId="0" borderId="24" xfId="0" applyFont="1" applyFill="1" applyBorder="1" applyAlignment="1">
      <alignment horizontal="right" vertical="top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>
      <selection activeCell="N13" sqref="N13"/>
    </sheetView>
  </sheetViews>
  <sheetFormatPr defaultRowHeight="15" x14ac:dyDescent="0.25"/>
  <cols>
    <col min="1" max="1" width="4.28515625" bestFit="1" customWidth="1"/>
    <col min="2" max="2" width="18.85546875" customWidth="1"/>
    <col min="3" max="3" width="7.28515625" customWidth="1"/>
    <col min="4" max="4" width="6.28515625" customWidth="1"/>
  </cols>
  <sheetData>
    <row r="1" spans="1:8" x14ac:dyDescent="0.25">
      <c r="A1" s="3" t="s">
        <v>9</v>
      </c>
      <c r="B1" s="3"/>
      <c r="C1" s="3"/>
      <c r="D1" s="3"/>
      <c r="E1" s="3"/>
      <c r="F1" s="3"/>
      <c r="G1" s="3"/>
      <c r="H1" s="3"/>
    </row>
    <row r="2" spans="1:8" x14ac:dyDescent="0.25">
      <c r="A2" s="3" t="s">
        <v>10</v>
      </c>
      <c r="B2" s="3"/>
      <c r="C2" s="3"/>
      <c r="D2" s="3"/>
      <c r="E2" s="3"/>
      <c r="F2" s="3"/>
      <c r="G2" s="3"/>
      <c r="H2" s="3"/>
    </row>
    <row r="3" spans="1:8" ht="15.75" thickBot="1" x14ac:dyDescent="0.3"/>
    <row r="4" spans="1:8" ht="25.5" x14ac:dyDescent="0.25">
      <c r="A4" s="19" t="s">
        <v>0</v>
      </c>
      <c r="B4" s="20" t="s">
        <v>1</v>
      </c>
      <c r="C4" s="20" t="s">
        <v>2</v>
      </c>
      <c r="D4" s="20" t="s">
        <v>3</v>
      </c>
      <c r="E4" s="20" t="s">
        <v>4</v>
      </c>
      <c r="F4" s="20" t="s">
        <v>5</v>
      </c>
      <c r="G4" s="20" t="s">
        <v>6</v>
      </c>
      <c r="H4" s="21" t="s">
        <v>7</v>
      </c>
    </row>
    <row r="5" spans="1:8" ht="15" customHeight="1" x14ac:dyDescent="0.25">
      <c r="A5" s="22" t="s">
        <v>19</v>
      </c>
      <c r="B5" s="7" t="s">
        <v>11</v>
      </c>
      <c r="C5" s="8"/>
      <c r="D5" s="8"/>
      <c r="E5" s="8"/>
      <c r="F5" s="8"/>
      <c r="G5" s="8"/>
      <c r="H5" s="23"/>
    </row>
    <row r="6" spans="1:8" x14ac:dyDescent="0.25">
      <c r="A6" s="24" t="s">
        <v>20</v>
      </c>
      <c r="B6" s="9" t="s">
        <v>16</v>
      </c>
      <c r="C6" s="10">
        <v>49.1</v>
      </c>
      <c r="D6" s="11" t="s">
        <v>8</v>
      </c>
      <c r="E6" s="12">
        <v>0</v>
      </c>
      <c r="F6" s="12">
        <v>0</v>
      </c>
      <c r="G6" s="12">
        <f>ROUND(C6*E6, 0)</f>
        <v>0</v>
      </c>
      <c r="H6" s="25">
        <f>ROUND(C6*F6, 0)</f>
        <v>0</v>
      </c>
    </row>
    <row r="7" spans="1:8" x14ac:dyDescent="0.25">
      <c r="A7" s="24" t="s">
        <v>21</v>
      </c>
      <c r="B7" s="7" t="s">
        <v>12</v>
      </c>
      <c r="C7" s="10">
        <v>40.700000000000003</v>
      </c>
      <c r="D7" s="11" t="s">
        <v>8</v>
      </c>
      <c r="E7" s="12">
        <v>0</v>
      </c>
      <c r="F7" s="12">
        <v>0</v>
      </c>
      <c r="G7" s="12">
        <f>ROUND(C7*E7, 0)</f>
        <v>0</v>
      </c>
      <c r="H7" s="25">
        <f>ROUND(C7*F7, 0)</f>
        <v>0</v>
      </c>
    </row>
    <row r="8" spans="1:8" x14ac:dyDescent="0.25">
      <c r="A8" s="24" t="s">
        <v>22</v>
      </c>
      <c r="B8" s="7" t="s">
        <v>13</v>
      </c>
      <c r="C8" s="10">
        <v>40.799999999999997</v>
      </c>
      <c r="D8" s="11" t="s">
        <v>8</v>
      </c>
      <c r="E8" s="12">
        <v>0</v>
      </c>
      <c r="F8" s="12">
        <v>0</v>
      </c>
      <c r="G8" s="12">
        <f t="shared" ref="G8:G10" si="0">ROUND(C8*E8, 0)</f>
        <v>0</v>
      </c>
      <c r="H8" s="25">
        <f t="shared" ref="H8:H10" si="1">ROUND(C8*F8, 0)</f>
        <v>0</v>
      </c>
    </row>
    <row r="9" spans="1:8" x14ac:dyDescent="0.25">
      <c r="A9" s="24" t="s">
        <v>23</v>
      </c>
      <c r="B9" s="7" t="s">
        <v>15</v>
      </c>
      <c r="C9" s="10">
        <v>46.1</v>
      </c>
      <c r="D9" s="11" t="s">
        <v>8</v>
      </c>
      <c r="E9" s="12">
        <v>0</v>
      </c>
      <c r="F9" s="12">
        <v>0</v>
      </c>
      <c r="G9" s="12">
        <f t="shared" si="0"/>
        <v>0</v>
      </c>
      <c r="H9" s="25">
        <f t="shared" si="1"/>
        <v>0</v>
      </c>
    </row>
    <row r="10" spans="1:8" x14ac:dyDescent="0.25">
      <c r="A10" s="24" t="s">
        <v>24</v>
      </c>
      <c r="B10" s="7" t="s">
        <v>14</v>
      </c>
      <c r="C10" s="10">
        <v>44.1</v>
      </c>
      <c r="D10" s="11" t="s">
        <v>8</v>
      </c>
      <c r="E10" s="12">
        <v>0</v>
      </c>
      <c r="F10" s="12">
        <v>0</v>
      </c>
      <c r="G10" s="12">
        <f t="shared" si="0"/>
        <v>0</v>
      </c>
      <c r="H10" s="25">
        <f t="shared" si="1"/>
        <v>0</v>
      </c>
    </row>
    <row r="11" spans="1:8" ht="25.5" customHeight="1" x14ac:dyDescent="0.25">
      <c r="A11" s="26" t="s">
        <v>17</v>
      </c>
      <c r="B11" s="6"/>
      <c r="C11" s="13">
        <f>SUM(C6:C10)</f>
        <v>220.8</v>
      </c>
      <c r="D11" s="14" t="s">
        <v>8</v>
      </c>
      <c r="E11" s="15" t="s">
        <v>18</v>
      </c>
      <c r="F11" s="15" t="s">
        <v>18</v>
      </c>
      <c r="G11" s="15">
        <f>SUM(G6:G10)</f>
        <v>0</v>
      </c>
      <c r="H11" s="27">
        <f>SUM(H6:H10)</f>
        <v>0</v>
      </c>
    </row>
    <row r="12" spans="1:8" x14ac:dyDescent="0.25">
      <c r="A12" s="28" t="s">
        <v>25</v>
      </c>
      <c r="B12" s="16" t="s">
        <v>26</v>
      </c>
      <c r="C12" s="17">
        <v>55.6</v>
      </c>
      <c r="D12" s="18" t="s">
        <v>8</v>
      </c>
      <c r="E12" s="12">
        <v>0</v>
      </c>
      <c r="F12" s="12">
        <v>0</v>
      </c>
      <c r="G12" s="12">
        <f t="shared" ref="G12:G15" si="2">ROUND(C12*E12, 0)</f>
        <v>0</v>
      </c>
      <c r="H12" s="25">
        <f t="shared" ref="H12:H15" si="3">ROUND(C12*F12, 0)</f>
        <v>0</v>
      </c>
    </row>
    <row r="13" spans="1:8" x14ac:dyDescent="0.25">
      <c r="A13" s="28" t="s">
        <v>30</v>
      </c>
      <c r="B13" s="16" t="s">
        <v>27</v>
      </c>
      <c r="C13" s="17">
        <v>37.6</v>
      </c>
      <c r="D13" s="18" t="s">
        <v>8</v>
      </c>
      <c r="E13" s="12">
        <v>0</v>
      </c>
      <c r="F13" s="12">
        <v>0</v>
      </c>
      <c r="G13" s="12">
        <f t="shared" si="2"/>
        <v>0</v>
      </c>
      <c r="H13" s="25">
        <f t="shared" si="3"/>
        <v>0</v>
      </c>
    </row>
    <row r="14" spans="1:8" x14ac:dyDescent="0.25">
      <c r="A14" s="28" t="s">
        <v>31</v>
      </c>
      <c r="B14" s="16" t="s">
        <v>28</v>
      </c>
      <c r="C14" s="17">
        <v>227.2</v>
      </c>
      <c r="D14" s="18" t="s">
        <v>8</v>
      </c>
      <c r="E14" s="12">
        <v>0</v>
      </c>
      <c r="F14" s="12">
        <v>0</v>
      </c>
      <c r="G14" s="12">
        <f t="shared" si="2"/>
        <v>0</v>
      </c>
      <c r="H14" s="25">
        <f t="shared" si="3"/>
        <v>0</v>
      </c>
    </row>
    <row r="15" spans="1:8" ht="15.75" thickBot="1" x14ac:dyDescent="0.3">
      <c r="A15" s="33" t="s">
        <v>32</v>
      </c>
      <c r="B15" s="34" t="s">
        <v>29</v>
      </c>
      <c r="C15" s="35">
        <v>14.8</v>
      </c>
      <c r="D15" s="36" t="s">
        <v>8</v>
      </c>
      <c r="E15" s="37">
        <v>0</v>
      </c>
      <c r="F15" s="37">
        <v>0</v>
      </c>
      <c r="G15" s="37">
        <f t="shared" si="2"/>
        <v>0</v>
      </c>
      <c r="H15" s="38">
        <f t="shared" si="3"/>
        <v>0</v>
      </c>
    </row>
    <row r="16" spans="1:8" x14ac:dyDescent="0.25">
      <c r="A16" s="39" t="s">
        <v>36</v>
      </c>
      <c r="B16" s="42"/>
      <c r="C16" s="41">
        <f>C11+C12+C13+C14+C15</f>
        <v>556</v>
      </c>
      <c r="D16" s="45" t="s">
        <v>8</v>
      </c>
      <c r="E16" s="50" t="s">
        <v>18</v>
      </c>
      <c r="F16" s="41" t="s">
        <v>18</v>
      </c>
      <c r="G16" s="50">
        <f>SUM(G11:G15)</f>
        <v>0</v>
      </c>
      <c r="H16" s="40">
        <f>SUM(H11:H15)</f>
        <v>0</v>
      </c>
    </row>
    <row r="17" spans="1:8" x14ac:dyDescent="0.25">
      <c r="A17" s="29" t="s">
        <v>35</v>
      </c>
      <c r="B17" s="43"/>
      <c r="C17" s="47"/>
      <c r="D17" s="48"/>
      <c r="E17" s="48"/>
      <c r="F17" s="49"/>
      <c r="G17" s="51">
        <f>G16*0.27</f>
        <v>0</v>
      </c>
      <c r="H17" s="52">
        <f>H16*0.27</f>
        <v>0</v>
      </c>
    </row>
    <row r="18" spans="1:8" ht="15.75" thickBot="1" x14ac:dyDescent="0.3">
      <c r="A18" s="30" t="s">
        <v>37</v>
      </c>
      <c r="B18" s="44"/>
      <c r="C18" s="46"/>
      <c r="D18" s="31"/>
      <c r="E18" s="31"/>
      <c r="F18" s="44"/>
      <c r="G18" s="53">
        <f>G16+G17</f>
        <v>0</v>
      </c>
      <c r="H18" s="32">
        <f>H16+H17</f>
        <v>0</v>
      </c>
    </row>
    <row r="19" spans="1:8" ht="25.5" x14ac:dyDescent="0.25">
      <c r="A19" s="2" t="s">
        <v>33</v>
      </c>
    </row>
    <row r="20" spans="1:8" x14ac:dyDescent="0.25">
      <c r="G20" s="5"/>
      <c r="H20" s="5"/>
    </row>
    <row r="21" spans="1:8" x14ac:dyDescent="0.25">
      <c r="B21" s="1"/>
      <c r="G21" s="4" t="s">
        <v>34</v>
      </c>
      <c r="H21" s="4"/>
    </row>
    <row r="24" spans="1:8" x14ac:dyDescent="0.25">
      <c r="F24" s="1"/>
    </row>
    <row r="26" spans="1:8" x14ac:dyDescent="0.25">
      <c r="F26" s="1"/>
    </row>
    <row r="28" spans="1:8" x14ac:dyDescent="0.25">
      <c r="F28" s="1"/>
    </row>
    <row r="31" spans="1:8" x14ac:dyDescent="0.25">
      <c r="B31" s="1"/>
    </row>
    <row r="33" spans="2:2" x14ac:dyDescent="0.25">
      <c r="B33" s="1"/>
    </row>
    <row r="35" spans="2:2" x14ac:dyDescent="0.25">
      <c r="B35" s="1"/>
    </row>
  </sheetData>
  <protectedRanges>
    <protectedRange algorithmName="SHA-512" hashValue="ItHKbfRIkex12oKWqLkRdYZ6R/d5DAzIXqMFJCeO8sygnFZJa/bTvoa3FmIqCjZxXVZJhAVrdGbpF3027Jgr8A==" saltValue="cJoWvI++eRHTRtnKrlS8kQ==" spinCount="100000" sqref="E11:H11 E16:H16 C18 F18:H18" name="Tartomány1"/>
  </protectedRanges>
  <mergeCells count="10">
    <mergeCell ref="A1:H1"/>
    <mergeCell ref="A2:H2"/>
    <mergeCell ref="A11:B11"/>
    <mergeCell ref="G20:H20"/>
    <mergeCell ref="G21:H21"/>
    <mergeCell ref="A16:B16"/>
    <mergeCell ref="A18:B18"/>
    <mergeCell ref="A17:B17"/>
    <mergeCell ref="C18:F18"/>
    <mergeCell ref="C17:F17"/>
  </mergeCells>
  <pageMargins left="0.70866141732283472" right="0.70866141732283472" top="0.74803149606299213" bottom="0.74803149606299213" header="0.31496062992125984" footer="0.31496062992125984"/>
  <pageSetup paperSize="9" orientation="portrait" horizontalDpi="200" verticalDpi="200" r:id="rId1"/>
  <headerFooter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Óvoda festés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Ferencz Krisztina</dc:creator>
  <cp:lastModifiedBy>Ferencz Krisztina</cp:lastModifiedBy>
  <dcterms:created xsi:type="dcterms:W3CDTF">2022-06-01T15:22:56Z</dcterms:created>
  <dcterms:modified xsi:type="dcterms:W3CDTF">2022-06-02T14:56:29Z</dcterms:modified>
</cp:coreProperties>
</file>